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2"/>
  </bookViews>
  <sheets>
    <sheet name="State average difference and % " sheetId="2" r:id="rId1"/>
    <sheet name="Third week of August 2022" sheetId="1" r:id="rId2"/>
    <sheet name="CHARTS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4" i="2" l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" i="2"/>
  <c r="D6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3" i="2"/>
  <c r="Z20" i="1"/>
  <c r="Z3" i="1" l="1"/>
  <c r="Z25" i="1" l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1" i="1"/>
  <c r="Z22" i="1"/>
  <c r="Z23" i="1"/>
  <c r="Z24" i="1"/>
  <c r="Z26" i="1"/>
  <c r="Z4" i="1" l="1"/>
</calcChain>
</file>

<file path=xl/sharedStrings.xml><?xml version="1.0" encoding="utf-8"?>
<sst xmlns="http://schemas.openxmlformats.org/spreadsheetml/2006/main" count="190" uniqueCount="86">
  <si>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</si>
  <si>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</si>
  <si>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</si>
  <si>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</si>
  <si>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</si>
  <si>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</si>
  <si>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</si>
  <si>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</si>
  <si>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</si>
  <si>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</si>
  <si>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</si>
  <si>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</si>
  <si>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</si>
  <si>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</si>
  <si>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</si>
  <si>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</si>
  <si>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</si>
  <si>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</si>
  <si>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</si>
  <si>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</si>
  <si>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</si>
  <si>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</si>
  <si>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</si>
  <si>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</si>
  <si>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</si>
  <si>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</si>
  <si>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</si>
  <si>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</si>
  <si>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</si>
  <si>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</si>
  <si>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</si>
  <si>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</si>
  <si>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</si>
  <si>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</si>
  <si>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</si>
  <si>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</si>
  <si>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</si>
  <si>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</si>
  <si>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</si>
  <si>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</si>
  <si>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</si>
  <si>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</si>
  <si>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</si>
  <si>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</si>
  <si>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</si>
  <si>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</si>
  <si>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</si>
  <si>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</si>
  <si>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</si>
  <si>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</si>
  <si>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% Change</t>
  </si>
  <si>
    <t>State Average Price Difference In Naira</t>
  </si>
  <si>
    <t>Cassava tuber (5 Medium Size)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</si>
  <si>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</si>
  <si>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</si>
  <si>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</si>
  <si>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</si>
  <si>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</si>
  <si>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</si>
  <si>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</si>
  <si>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</si>
  <si>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</si>
  <si>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</si>
  <si>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</si>
  <si>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</si>
  <si>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</si>
  <si>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</si>
  <si>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</si>
  <si>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</si>
  <si>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</si>
  <si>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</si>
  <si>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</si>
  <si>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</si>
  <si>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</si>
  <si>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</si>
  <si>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</si>
  <si>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</si>
  <si>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</si>
  <si>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August</t>
  </si>
  <si>
    <t>Aug-22</t>
  </si>
  <si>
    <t>Second week of August 2022</t>
  </si>
  <si>
    <t xml:space="preserve"> Third week of August 2022 Minus Second week of August 2022</t>
  </si>
  <si>
    <t>Third week of August 2022.</t>
  </si>
  <si>
    <t xml:space="preserve">SECOND WEEK OF AUGUST, 2022 AND THIRD WEEK OF AUGUST, 2022 COMPARISON </t>
  </si>
  <si>
    <t>Third week of August 2022</t>
  </si>
  <si>
    <t>Third week of August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</si>
</sst>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0"/>
      <name val="Tahoma"/>
      <family val="2"/>
    </font>
    <font>
      <sz val="14"/>
      <color theme="1"/>
      <name val="Tahoma"/>
      <family val="2"/>
    </font>
    <font>
      <b/>
      <sz val="14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7" fontId="3" fillId="0" borderId="6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4" xfId="0" applyFont="1" applyBorder="1"/>
    <xf numFmtId="2" fontId="4" fillId="0" borderId="1" xfId="0" applyNumberFormat="1" applyFont="1" applyBorder="1" applyAlignment="1">
      <alignment wrapText="1"/>
    </xf>
    <xf numFmtId="0" fontId="4" fillId="0" borderId="8" xfId="0" applyFont="1" applyBorder="1"/>
    <xf numFmtId="2" fontId="4" fillId="0" borderId="9" xfId="0" applyNumberFormat="1" applyFont="1" applyBorder="1" applyAlignment="1">
      <alignment wrapText="1"/>
    </xf>
    <xf numFmtId="0" fontId="0" fillId="0" borderId="0" xfId="0" applyBorder="1"/>
    <xf numFmtId="2" fontId="3" fillId="0" borderId="0" xfId="0" applyNumberFormat="1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2" fontId="4" fillId="0" borderId="1" xfId="0" applyNumberFormat="1" applyFont="1" applyBorder="1"/>
    <xf numFmtId="2" fontId="4" fillId="0" borderId="9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 applyAlignment="1">
      <alignment wrapText="1"/>
    </xf>
    <xf numFmtId="2" fontId="6" fillId="0" borderId="9" xfId="0" applyNumberFormat="1" applyFont="1" applyBorder="1" applyAlignment="1">
      <alignment wrapText="1"/>
    </xf>
    <xf numFmtId="0" fontId="6" fillId="0" borderId="1" xfId="0" applyFont="1" applyBorder="1" applyAlignment="1"/>
    <xf numFmtId="0" fontId="6" fillId="0" borderId="9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9" xfId="0" applyFont="1" applyBorder="1"/>
  </cellXfs>
  <cellStyles count="1">
    <cellStyle name="Normal" xfId="0" builtinId="0"/>
  </cellStyles>
  <dxfs count="55">
    <dxf>
      <font>
        <strike val="0"/>
        <outline val="0"/>
        <shadow val="0"/>
        <u val="none"/>
        <vertAlign val="baseline"/>
        <sz val="14"/>
        <name val="Tahoma"/>
        <scheme val="none"/>
      </font>
    </dxf>
    <dxf>
      <font>
        <strike val="0"/>
        <outline val="0"/>
        <shadow val="0"/>
        <u val="none"/>
        <vertAlign val="baseline"/>
        <sz val="14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Third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 of</a:t>
            </a: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August, 2022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State Average Price Difference In Naira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Third week of August 2022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CHARTS!$A$2:$A$26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CHARTS!$B$2:$B$26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21.739130434777735</c:v>
                </c:pt>
                <c:pt idx="2">
                  <c:v>26.086956521739012</c:v>
                </c:pt>
                <c:pt idx="3">
                  <c:v>0</c:v>
                </c:pt>
                <c:pt idx="4">
                  <c:v>-26.304347826086939</c:v>
                </c:pt>
                <c:pt idx="5">
                  <c:v>-27.173913043478763</c:v>
                </c:pt>
                <c:pt idx="6">
                  <c:v>-77.391304347826122</c:v>
                </c:pt>
                <c:pt idx="7">
                  <c:v>9.5652173913043725</c:v>
                </c:pt>
                <c:pt idx="8">
                  <c:v>-13.043478260869506</c:v>
                </c:pt>
                <c:pt idx="9">
                  <c:v>23.913043478260875</c:v>
                </c:pt>
                <c:pt idx="10">
                  <c:v>23.913043478260875</c:v>
                </c:pt>
                <c:pt idx="11">
                  <c:v>-17.391304347826065</c:v>
                </c:pt>
                <c:pt idx="12">
                  <c:v>-17.391304347826008</c:v>
                </c:pt>
                <c:pt idx="13">
                  <c:v>-5.2173913043478706</c:v>
                </c:pt>
                <c:pt idx="14">
                  <c:v>-52.173913043478251</c:v>
                </c:pt>
                <c:pt idx="15">
                  <c:v>46.521739130434781</c:v>
                </c:pt>
                <c:pt idx="16">
                  <c:v>47.826086956521749</c:v>
                </c:pt>
                <c:pt idx="17">
                  <c:v>4.3478260869565304</c:v>
                </c:pt>
                <c:pt idx="18">
                  <c:v>-8.6956521739130039</c:v>
                </c:pt>
                <c:pt idx="19">
                  <c:v>-66.304347826086939</c:v>
                </c:pt>
                <c:pt idx="20">
                  <c:v>186.95652173913044</c:v>
                </c:pt>
                <c:pt idx="21">
                  <c:v>-30.434782608695684</c:v>
                </c:pt>
                <c:pt idx="22">
                  <c:v>-65.217391304347871</c:v>
                </c:pt>
                <c:pt idx="23">
                  <c:v>104.3478260869565</c:v>
                </c:pt>
                <c:pt idx="24">
                  <c:v>297.82608695652175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63168"/>
        <c:axId val="171064704"/>
      </c:lineChart>
      <c:catAx>
        <c:axId val="17106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1064704"/>
        <c:crosses val="autoZero"/>
        <c:auto val="1"/>
        <c:lblAlgn val="ctr"/>
        <c:lblOffset val="100"/>
        <c:noMultiLvlLbl val="0"/>
      </c:catAx>
      <c:valAx>
        <c:axId val="1710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10631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Third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 of August, 2022 State Average Price % Change</a:t>
            </a:r>
          </a:p>
        </c:rich>
      </c:tx>
      <c:layout>
        <c:manualLayout>
          <c:xMode val="edge"/>
          <c:yMode val="edge"/>
          <c:x val="0.15073547759192824"/>
          <c:y val="3.37552742616033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</c:f>
              <c:strCache>
                <c:ptCount val="1"/>
                <c:pt idx="0">
                  <c:v>Third week of August 2022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CHARTS!$D$2:$D$26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CHARTS!$E$2:$E$26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1.7301038062279925</c:v>
                </c:pt>
                <c:pt idx="2">
                  <c:v>2.4291497975708394</c:v>
                </c:pt>
                <c:pt idx="3">
                  <c:v>0</c:v>
                </c:pt>
                <c:pt idx="4">
                  <c:v>-8.9563286454478099</c:v>
                </c:pt>
                <c:pt idx="5">
                  <c:v>-9.3492894540016849</c:v>
                </c:pt>
                <c:pt idx="6">
                  <c:v>-23.207301173402879</c:v>
                </c:pt>
                <c:pt idx="7">
                  <c:v>2.2774327122153268</c:v>
                </c:pt>
                <c:pt idx="8">
                  <c:v>-1.6528925619834636</c:v>
                </c:pt>
                <c:pt idx="9">
                  <c:v>2.9569892473118289</c:v>
                </c:pt>
                <c:pt idx="10">
                  <c:v>3.9568345323741019</c:v>
                </c:pt>
                <c:pt idx="11">
                  <c:v>-4.2105263157894681</c:v>
                </c:pt>
                <c:pt idx="12">
                  <c:v>-3.3472803347280178</c:v>
                </c:pt>
                <c:pt idx="13">
                  <c:v>-0.63897763578275302</c:v>
                </c:pt>
                <c:pt idx="14">
                  <c:v>-9.2664092664092639</c:v>
                </c:pt>
                <c:pt idx="15">
                  <c:v>15.507246376811592</c:v>
                </c:pt>
                <c:pt idx="16">
                  <c:v>2.7777777777777786</c:v>
                </c:pt>
                <c:pt idx="17">
                  <c:v>1.7543859649122842</c:v>
                </c:pt>
                <c:pt idx="18">
                  <c:v>-0.41109969167522936</c:v>
                </c:pt>
                <c:pt idx="19">
                  <c:v>-23.371647509578537</c:v>
                </c:pt>
                <c:pt idx="20">
                  <c:v>27.476038338658149</c:v>
                </c:pt>
                <c:pt idx="21">
                  <c:v>-8.860759493670896</c:v>
                </c:pt>
                <c:pt idx="22">
                  <c:v>-11.811023622047252</c:v>
                </c:pt>
                <c:pt idx="23">
                  <c:v>9.0909090909090899</c:v>
                </c:pt>
                <c:pt idx="24">
                  <c:v>16.387559808612444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9952"/>
        <c:axId val="198173440"/>
      </c:lineChart>
      <c:catAx>
        <c:axId val="19826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98173440"/>
        <c:crosses val="autoZero"/>
        <c:auto val="1"/>
        <c:lblAlgn val="ctr"/>
        <c:lblOffset val="100"/>
        <c:noMultiLvlLbl val="0"/>
      </c:catAx>
      <c:valAx>
        <c:axId val="1981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982699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85725</xdr:rowOff>
    </xdr:from>
    <xdr:to>
      <xdr:col>1</xdr:col>
      <xdr:colOff>1133474</xdr:colOff>
      <xdr:row>41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26" totalsRowShown="0" headerRowDxfId="54" dataDxfId="52" headerRowBorderDxfId="53" tableBorderDxfId="51" totalsRowBorderDxfId="50">
  <autoFilter ref="A1:E26"/>
  <tableColumns count="5">
    <tableColumn id="1" name="SECOND WEEK OF AUGUST, 2022 AND THIRD WEEK OF AUGUST, 2022 COMPARISON " dataDxfId="49"/>
    <tableColumn id="2" name="Second week of August 2022" dataDxfId="48"/>
    <tableColumn id="3" name="Third week of August 20222" dataDxfId="47"/>
    <tableColumn id="4" name=" Third week of August 2022 Minus Second week of August 2022" dataDxfId="46">
      <calculatedColumnFormula>B2-#REF!</calculatedColumnFormula>
    </tableColumn>
    <tableColumn id="5" name="Third week of August 2022." dataDxfId="45">
      <calculatedColumnFormula>((B2-#REF!)/B2)*100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Z26" totalsRowShown="0" headerRowDxfId="37" dataDxfId="7" headerRowBorderDxfId="35" tableBorderDxfId="36" totalsRowBorderDxfId="34">
  <autoFilter ref="A1:Z26"/>
  <tableColumns count="26">
    <tableColumn id="1" name="Aug-22" dataDxfId="33"/>
    <tableColumn id="2" name="Column1" dataDxfId="32"/>
    <tableColumn id="3" name="Column2" dataDxfId="31"/>
    <tableColumn id="4" name="Column3" dataDxfId="30"/>
    <tableColumn id="5" name="Column4" dataDxfId="29"/>
    <tableColumn id="6" name="Column5" dataDxfId="28"/>
    <tableColumn id="7" name="Column6" dataDxfId="27"/>
    <tableColumn id="8" name="Column7" dataDxfId="26"/>
    <tableColumn id="9" name="Column8" dataDxfId="25"/>
    <tableColumn id="10" name="Column9" dataDxfId="24"/>
    <tableColumn id="11" name="Column10" dataDxfId="23"/>
    <tableColumn id="12" name="Column11" dataDxfId="22"/>
    <tableColumn id="13" name="Column12" dataDxfId="21"/>
    <tableColumn id="14" name="Column13" dataDxfId="20"/>
    <tableColumn id="15" name="Column14" dataDxfId="19"/>
    <tableColumn id="16" name="Column15" dataDxfId="18"/>
    <tableColumn id="17" name="Column16" dataDxfId="17"/>
    <tableColumn id="18" name="Column17" dataDxfId="16"/>
    <tableColumn id="19" name="Column18" dataDxfId="15"/>
    <tableColumn id="20" name="Column19" dataDxfId="14"/>
    <tableColumn id="21" name="Column20" dataDxfId="13"/>
    <tableColumn id="22" name="Column21" dataDxfId="12"/>
    <tableColumn id="23" name="Column22" dataDxfId="11"/>
    <tableColumn id="24" name="Column23" dataDxfId="10"/>
    <tableColumn id="25" name="Column24" dataDxfId="9"/>
    <tableColumn id="26" name="Column25" dataDxfId="8">
      <calculatedColumnFormula>SUM(C2:Y2)/23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B26" totalsRowShown="0" headerRowDxfId="44" dataDxfId="42" headerRowBorderDxfId="43" tableBorderDxfId="41" totalsRowBorderDxfId="40">
  <autoFilter ref="A1:B26"/>
  <tableColumns count="2">
    <tableColumn id="1" name="SECOND WEEK OF AUGUST, 2022 AND THIRD WEEK OF AUGUST, 2022 COMPARISON " dataDxfId="39"/>
    <tableColumn id="2" name="Third week of August 2022" dataDxfId="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1:E26" totalsRowShown="0" headerRowDxfId="1" dataDxfId="0" headerRowBorderDxfId="5" tableBorderDxfId="6" totalsRowBorderDxfId="4">
  <autoFilter ref="D1:E26"/>
  <tableColumns count="2">
    <tableColumn id="1" name="SECOND WEEK OF AUGUST, 2022 AND THIRD WEEK OF AUGUST, 2022 COMPARISON " dataDxfId="3"/>
    <tableColumn id="2" name="Third week of August 2022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zoomScale="110" zoomScaleNormal="110" workbookViewId="0">
      <selection activeCell="E3" sqref="E3:E26"/>
    </sheetView>
  </sheetViews>
  <sheetFormatPr defaultRowHeight="15" x14ac:dyDescent="0.25"/>
  <cols>
    <col min="1" max="1" width="64.28515625" customWidth="1"/>
    <col min="2" max="2" width="19.42578125" customWidth="1"/>
    <col min="3" max="3" width="19.140625" customWidth="1"/>
    <col min="4" max="4" width="24.42578125" customWidth="1"/>
    <col min="5" max="5" width="21" customWidth="1"/>
  </cols>
  <sheetData>
    <row r="1" spans="1:5" ht="60" x14ac:dyDescent="0.25">
      <c r="A1" s="15" t="s">
        <v>83</v>
      </c>
      <c r="B1" s="16" t="s">
        <v>80</v>
      </c>
      <c r="C1" s="16" t="s">
        <v>85</v>
      </c>
      <c r="D1" s="16" t="s">
        <v>81</v>
      </c>
      <c r="E1" s="16" t="s">
        <v>82</v>
      </c>
    </row>
    <row r="2" spans="1:5" ht="30.75" x14ac:dyDescent="0.25">
      <c r="A2" s="9" t="s">
        <v>0</v>
      </c>
      <c r="B2" s="5" t="s">
        <v>25</v>
      </c>
      <c r="C2" s="17" t="s">
        <v>25</v>
      </c>
      <c r="D2" s="5" t="s">
        <v>51</v>
      </c>
      <c r="E2" s="6" t="s">
        <v>50</v>
      </c>
    </row>
    <row r="3" spans="1:5" ht="15.75" x14ac:dyDescent="0.25">
      <c r="A3" s="9" t="s">
        <v>26</v>
      </c>
      <c r="B3" s="17">
        <v>1234.7826086956522</v>
      </c>
      <c r="C3" s="17">
        <v>1256.52173913043</v>
      </c>
      <c r="D3" s="10">
        <f>(Table1[[#This Row],[Third week of August 20222]]-Table1[[#This Row],[Second week of August 2022]])</f>
        <v>21.739130434777735</v>
      </c>
      <c r="E3" s="7">
        <f t="shared" ref="E3:E26" si="0">((C3-B3)/C3)*100</f>
        <v>1.7301038062279925</v>
      </c>
    </row>
    <row r="4" spans="1:5" ht="15.75" x14ac:dyDescent="0.25">
      <c r="A4" s="9" t="s">
        <v>27</v>
      </c>
      <c r="B4" s="17">
        <v>1047.8260869565217</v>
      </c>
      <c r="C4" s="17">
        <v>1073.9130434782608</v>
      </c>
      <c r="D4" s="10">
        <f>(Table1[[#This Row],[Third week of August 20222]]-Table1[[#This Row],[Second week of August 2022]])</f>
        <v>26.086956521739012</v>
      </c>
      <c r="E4" s="7">
        <f t="shared" si="0"/>
        <v>2.4291497975708394</v>
      </c>
    </row>
    <row r="5" spans="1:5" ht="15.75" x14ac:dyDescent="0.25">
      <c r="A5" s="9" t="s">
        <v>28</v>
      </c>
      <c r="B5" s="17">
        <v>789.13043478260875</v>
      </c>
      <c r="C5" s="17">
        <v>789.13043478260875</v>
      </c>
      <c r="D5" s="10">
        <v>0</v>
      </c>
      <c r="E5" s="7">
        <f t="shared" si="0"/>
        <v>0</v>
      </c>
    </row>
    <row r="6" spans="1:5" ht="15.75" x14ac:dyDescent="0.25">
      <c r="A6" s="9" t="s">
        <v>29</v>
      </c>
      <c r="B6" s="17">
        <v>320</v>
      </c>
      <c r="C6" s="17">
        <v>293.69565217391306</v>
      </c>
      <c r="D6" s="10">
        <f>(Table1[[#This Row],[Third week of August 20222]]-Table1[[#This Row],[Second week of August 2022]])</f>
        <v>-26.304347826086939</v>
      </c>
      <c r="E6" s="7">
        <f t="shared" si="0"/>
        <v>-8.9563286454478099</v>
      </c>
    </row>
    <row r="7" spans="1:5" ht="15.75" x14ac:dyDescent="0.25">
      <c r="A7" s="9" t="s">
        <v>30</v>
      </c>
      <c r="B7" s="17">
        <v>317.82608695652175</v>
      </c>
      <c r="C7" s="17">
        <v>290.65217391304299</v>
      </c>
      <c r="D7" s="10">
        <f>(Table1[[#This Row],[Third week of August 20222]]-Table1[[#This Row],[Second week of August 2022]])</f>
        <v>-27.173913043478763</v>
      </c>
      <c r="E7" s="7">
        <f t="shared" si="0"/>
        <v>-9.3492894540016849</v>
      </c>
    </row>
    <row r="8" spans="1:5" ht="15.75" x14ac:dyDescent="0.25">
      <c r="A8" s="9" t="s">
        <v>31</v>
      </c>
      <c r="B8" s="17">
        <v>410.86956521739131</v>
      </c>
      <c r="C8" s="17">
        <v>333.47826086956519</v>
      </c>
      <c r="D8" s="10">
        <f>(Table1[[#This Row],[Third week of August 20222]]-Table1[[#This Row],[Second week of August 2022]])</f>
        <v>-77.391304347826122</v>
      </c>
      <c r="E8" s="7">
        <f t="shared" si="0"/>
        <v>-23.207301173402879</v>
      </c>
    </row>
    <row r="9" spans="1:5" ht="15.75" x14ac:dyDescent="0.25">
      <c r="A9" s="9" t="s">
        <v>32</v>
      </c>
      <c r="B9" s="17">
        <v>410.43478260869563</v>
      </c>
      <c r="C9" s="17">
        <v>420</v>
      </c>
      <c r="D9" s="10">
        <f>(Table1[[#This Row],[Third week of August 20222]]-Table1[[#This Row],[Second week of August 2022]])</f>
        <v>9.5652173913043725</v>
      </c>
      <c r="E9" s="7">
        <f t="shared" si="0"/>
        <v>2.2774327122153268</v>
      </c>
    </row>
    <row r="10" spans="1:5" ht="15.75" x14ac:dyDescent="0.25">
      <c r="A10" s="9" t="s">
        <v>33</v>
      </c>
      <c r="B10" s="17">
        <v>802.17391304347825</v>
      </c>
      <c r="C10" s="17">
        <v>789.13043478260875</v>
      </c>
      <c r="D10" s="10">
        <f>(Table1[[#This Row],[Third week of August 20222]]-Table1[[#This Row],[Second week of August 2022]])</f>
        <v>-13.043478260869506</v>
      </c>
      <c r="E10" s="7">
        <f t="shared" si="0"/>
        <v>-1.6528925619834636</v>
      </c>
    </row>
    <row r="11" spans="1:5" ht="15.75" x14ac:dyDescent="0.25">
      <c r="A11" s="9" t="s">
        <v>34</v>
      </c>
      <c r="B11" s="17">
        <v>784.78260869565213</v>
      </c>
      <c r="C11" s="17">
        <v>808.695652173913</v>
      </c>
      <c r="D11" s="10">
        <f>(Table1[[#This Row],[Third week of August 20222]]-Table1[[#This Row],[Second week of August 2022]])</f>
        <v>23.913043478260875</v>
      </c>
      <c r="E11" s="7">
        <f t="shared" si="0"/>
        <v>2.9569892473118289</v>
      </c>
    </row>
    <row r="12" spans="1:5" ht="15.75" x14ac:dyDescent="0.25">
      <c r="A12" s="9" t="s">
        <v>35</v>
      </c>
      <c r="B12" s="17">
        <v>580.43478260869563</v>
      </c>
      <c r="C12" s="17">
        <v>604.3478260869565</v>
      </c>
      <c r="D12" s="10">
        <f>(Table1[[#This Row],[Third week of August 20222]]-Table1[[#This Row],[Second week of August 2022]])</f>
        <v>23.913043478260875</v>
      </c>
      <c r="E12" s="7">
        <f t="shared" si="0"/>
        <v>3.9568345323741019</v>
      </c>
    </row>
    <row r="13" spans="1:5" ht="15.75" x14ac:dyDescent="0.25">
      <c r="A13" s="9" t="s">
        <v>36</v>
      </c>
      <c r="B13" s="17">
        <v>430.43478260869563</v>
      </c>
      <c r="C13" s="17">
        <v>413.04347826086956</v>
      </c>
      <c r="D13" s="10">
        <f>(Table1[[#This Row],[Third week of August 20222]]-Table1[[#This Row],[Second week of August 2022]])</f>
        <v>-17.391304347826065</v>
      </c>
      <c r="E13" s="7">
        <f t="shared" si="0"/>
        <v>-4.2105263157894681</v>
      </c>
    </row>
    <row r="14" spans="1:5" ht="15.75" x14ac:dyDescent="0.25">
      <c r="A14" s="9" t="s">
        <v>37</v>
      </c>
      <c r="B14" s="17">
        <v>536.95652173913038</v>
      </c>
      <c r="C14" s="17">
        <v>519.56521739130437</v>
      </c>
      <c r="D14" s="10">
        <f>(Table1[[#This Row],[Third week of August 20222]]-Table1[[#This Row],[Second week of August 2022]])</f>
        <v>-17.391304347826008</v>
      </c>
      <c r="E14" s="7">
        <f t="shared" si="0"/>
        <v>-3.3472803347280178</v>
      </c>
    </row>
    <row r="15" spans="1:5" ht="15.75" x14ac:dyDescent="0.25">
      <c r="A15" s="9" t="s">
        <v>38</v>
      </c>
      <c r="B15" s="17">
        <v>821.73913043478262</v>
      </c>
      <c r="C15" s="17">
        <v>816.52173913043475</v>
      </c>
      <c r="D15" s="10">
        <f>(Table1[[#This Row],[Third week of August 20222]]-Table1[[#This Row],[Second week of August 2022]])</f>
        <v>-5.2173913043478706</v>
      </c>
      <c r="E15" s="7">
        <f t="shared" si="0"/>
        <v>-0.63897763578275302</v>
      </c>
    </row>
    <row r="16" spans="1:5" ht="15.75" x14ac:dyDescent="0.25">
      <c r="A16" s="9" t="s">
        <v>39</v>
      </c>
      <c r="B16" s="17">
        <v>615.21739130434787</v>
      </c>
      <c r="C16" s="17">
        <v>563.04347826086962</v>
      </c>
      <c r="D16" s="10">
        <f>(Table1[[#This Row],[Third week of August 20222]]-Table1[[#This Row],[Second week of August 2022]])</f>
        <v>-52.173913043478251</v>
      </c>
      <c r="E16" s="7">
        <f t="shared" si="0"/>
        <v>-9.2664092664092639</v>
      </c>
    </row>
    <row r="17" spans="1:5" ht="15.75" x14ac:dyDescent="0.25">
      <c r="A17" s="9" t="s">
        <v>40</v>
      </c>
      <c r="B17" s="17">
        <v>253.47826086956522</v>
      </c>
      <c r="C17" s="17">
        <v>300</v>
      </c>
      <c r="D17" s="10">
        <f>(Table1[[#This Row],[Third week of August 20222]]-Table1[[#This Row],[Second week of August 2022]])</f>
        <v>46.521739130434781</v>
      </c>
      <c r="E17" s="7">
        <f t="shared" si="0"/>
        <v>15.507246376811592</v>
      </c>
    </row>
    <row r="18" spans="1:5" ht="15.75" x14ac:dyDescent="0.25">
      <c r="A18" s="9" t="s">
        <v>41</v>
      </c>
      <c r="B18" s="17">
        <v>1673.9130434782608</v>
      </c>
      <c r="C18" s="17">
        <v>1721.7391304347825</v>
      </c>
      <c r="D18" s="10">
        <f>(Table1[[#This Row],[Third week of August 20222]]-Table1[[#This Row],[Second week of August 2022]])</f>
        <v>47.826086956521749</v>
      </c>
      <c r="E18" s="7">
        <f t="shared" si="0"/>
        <v>2.7777777777777786</v>
      </c>
    </row>
    <row r="19" spans="1:5" ht="15.75" x14ac:dyDescent="0.25">
      <c r="A19" s="9" t="s">
        <v>42</v>
      </c>
      <c r="B19" s="17">
        <v>243.47826086956522</v>
      </c>
      <c r="C19" s="17">
        <v>247.82608695652175</v>
      </c>
      <c r="D19" s="10">
        <f>(Table1[[#This Row],[Third week of August 20222]]-Table1[[#This Row],[Second week of August 2022]])</f>
        <v>4.3478260869565304</v>
      </c>
      <c r="E19" s="7">
        <f t="shared" si="0"/>
        <v>1.7543859649122842</v>
      </c>
    </row>
    <row r="20" spans="1:5" ht="15.75" x14ac:dyDescent="0.25">
      <c r="A20" s="9" t="s">
        <v>43</v>
      </c>
      <c r="B20" s="17">
        <v>2123.913043478261</v>
      </c>
      <c r="C20" s="17">
        <v>2115.217391304348</v>
      </c>
      <c r="D20" s="10">
        <f>(Table1[[#This Row],[Third week of August 20222]]-Table1[[#This Row],[Second week of August 2022]])</f>
        <v>-8.6956521739130039</v>
      </c>
      <c r="E20" s="7">
        <f t="shared" si="0"/>
        <v>-0.41109969167522936</v>
      </c>
    </row>
    <row r="21" spans="1:5" ht="15.75" x14ac:dyDescent="0.25">
      <c r="A21" s="9" t="s">
        <v>44</v>
      </c>
      <c r="B21" s="17">
        <v>350</v>
      </c>
      <c r="C21" s="17">
        <v>283.69565217391306</v>
      </c>
      <c r="D21" s="10">
        <f>(Table1[[#This Row],[Third week of August 20222]]-Table1[[#This Row],[Second week of August 2022]])</f>
        <v>-66.304347826086939</v>
      </c>
      <c r="E21" s="7">
        <f t="shared" si="0"/>
        <v>-23.371647509578537</v>
      </c>
    </row>
    <row r="22" spans="1:5" ht="15.75" x14ac:dyDescent="0.25">
      <c r="A22" s="9" t="s">
        <v>45</v>
      </c>
      <c r="B22" s="17">
        <v>493.47826086956519</v>
      </c>
      <c r="C22" s="17">
        <v>680.43478260869563</v>
      </c>
      <c r="D22" s="10">
        <f>(Table1[[#This Row],[Third week of August 20222]]-Table1[[#This Row],[Second week of August 2022]])</f>
        <v>186.95652173913044</v>
      </c>
      <c r="E22" s="7">
        <f t="shared" si="0"/>
        <v>27.476038338658149</v>
      </c>
    </row>
    <row r="23" spans="1:5" ht="15.75" x14ac:dyDescent="0.25">
      <c r="A23" s="9" t="s">
        <v>46</v>
      </c>
      <c r="B23" s="17">
        <v>373.91304347826087</v>
      </c>
      <c r="C23" s="17">
        <v>343.47826086956519</v>
      </c>
      <c r="D23" s="10">
        <f>(Table1[[#This Row],[Third week of August 20222]]-Table1[[#This Row],[Second week of August 2022]])</f>
        <v>-30.434782608695684</v>
      </c>
      <c r="E23" s="7">
        <f t="shared" si="0"/>
        <v>-8.860759493670896</v>
      </c>
    </row>
    <row r="24" spans="1:5" ht="15.75" x14ac:dyDescent="0.25">
      <c r="A24" s="9" t="s">
        <v>47</v>
      </c>
      <c r="B24" s="17">
        <v>617.39130434782612</v>
      </c>
      <c r="C24" s="17">
        <v>552.17391304347825</v>
      </c>
      <c r="D24" s="10">
        <f>(Table1[[#This Row],[Third week of August 20222]]-Table1[[#This Row],[Second week of August 2022]])</f>
        <v>-65.217391304347871</v>
      </c>
      <c r="E24" s="7">
        <f t="shared" si="0"/>
        <v>-11.811023622047252</v>
      </c>
    </row>
    <row r="25" spans="1:5" ht="15.75" x14ac:dyDescent="0.25">
      <c r="A25" s="9" t="s">
        <v>48</v>
      </c>
      <c r="B25" s="17">
        <v>1043.4782608695652</v>
      </c>
      <c r="C25" s="17">
        <v>1147.8260869565217</v>
      </c>
      <c r="D25" s="10">
        <f>(Table1[[#This Row],[Third week of August 20222]]-Table1[[#This Row],[Second week of August 2022]])</f>
        <v>104.3478260869565</v>
      </c>
      <c r="E25" s="7">
        <f t="shared" si="0"/>
        <v>9.0909090909090899</v>
      </c>
    </row>
    <row r="26" spans="1:5" ht="15.75" x14ac:dyDescent="0.25">
      <c r="A26" s="11" t="s">
        <v>49</v>
      </c>
      <c r="B26" s="18">
        <v>1519.5652173913043</v>
      </c>
      <c r="C26" s="18">
        <v>1817.391304347826</v>
      </c>
      <c r="D26" s="12">
        <f>(Table1[[#This Row],[Third week of August 20222]]-Table1[[#This Row],[Second week of August 2022]])</f>
        <v>297.82608695652175</v>
      </c>
      <c r="E26" s="8">
        <f t="shared" si="0"/>
        <v>16.387559808612444</v>
      </c>
    </row>
    <row r="27" spans="1:5" x14ac:dyDescent="0.25">
      <c r="A27" s="13"/>
      <c r="B27" s="13"/>
      <c r="C27" s="13"/>
      <c r="D27" s="13"/>
      <c r="E27" s="14"/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T1" workbookViewId="0">
      <selection activeCell="Z6" sqref="Z6"/>
    </sheetView>
  </sheetViews>
  <sheetFormatPr defaultRowHeight="15" x14ac:dyDescent="0.25"/>
  <cols>
    <col min="1" max="1" width="47.140625" customWidth="1"/>
    <col min="2" max="2" width="9.42578125" customWidth="1"/>
    <col min="3" max="3" width="14" customWidth="1"/>
    <col min="4" max="10" width="12.42578125" customWidth="1"/>
    <col min="11" max="11" width="15" customWidth="1"/>
    <col min="12" max="12" width="15.5703125" customWidth="1"/>
    <col min="13" max="23" width="13.85546875" customWidth="1"/>
    <col min="24" max="24" width="14.7109375" customWidth="1"/>
    <col min="25" max="25" width="13.85546875" customWidth="1"/>
    <col min="26" max="26" width="15.140625" customWidth="1"/>
  </cols>
  <sheetData>
    <row r="1" spans="1:26" ht="29.25" x14ac:dyDescent="0.25">
      <c r="A1" s="2" t="s">
        <v>79</v>
      </c>
      <c r="B1" s="3" t="s">
        <v>53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3" t="s">
        <v>60</v>
      </c>
      <c r="J1" s="3" t="s">
        <v>61</v>
      </c>
      <c r="K1" s="3" t="s">
        <v>62</v>
      </c>
      <c r="L1" s="3" t="s">
        <v>63</v>
      </c>
      <c r="M1" s="3" t="s">
        <v>64</v>
      </c>
      <c r="N1" s="3" t="s">
        <v>65</v>
      </c>
      <c r="O1" s="3" t="s">
        <v>66</v>
      </c>
      <c r="P1" s="3" t="s">
        <v>67</v>
      </c>
      <c r="Q1" s="3" t="s">
        <v>68</v>
      </c>
      <c r="R1" s="3" t="s">
        <v>69</v>
      </c>
      <c r="S1" s="3" t="s">
        <v>70</v>
      </c>
      <c r="T1" s="3" t="s">
        <v>71</v>
      </c>
      <c r="U1" s="3" t="s">
        <v>72</v>
      </c>
      <c r="V1" s="3" t="s">
        <v>73</v>
      </c>
      <c r="W1" s="3" t="s">
        <v>74</v>
      </c>
      <c r="X1" s="3" t="s">
        <v>75</v>
      </c>
      <c r="Y1" s="3" t="s">
        <v>76</v>
      </c>
      <c r="Z1" s="4" t="s">
        <v>77</v>
      </c>
    </row>
    <row r="2" spans="1:26" ht="54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23</v>
      </c>
      <c r="Y2" s="22" t="s">
        <v>24</v>
      </c>
      <c r="Z2" s="22" t="s">
        <v>25</v>
      </c>
    </row>
    <row r="3" spans="1:26" ht="36" x14ac:dyDescent="0.25">
      <c r="A3" s="22" t="s">
        <v>26</v>
      </c>
      <c r="B3" s="23" t="s">
        <v>78</v>
      </c>
      <c r="C3" s="23">
        <v>1300</v>
      </c>
      <c r="D3" s="23">
        <v>1300</v>
      </c>
      <c r="E3" s="23">
        <v>1200</v>
      </c>
      <c r="F3" s="23">
        <v>1300</v>
      </c>
      <c r="G3" s="23">
        <v>1200</v>
      </c>
      <c r="H3" s="23">
        <v>1200</v>
      </c>
      <c r="I3" s="23">
        <v>1300</v>
      </c>
      <c r="J3" s="23">
        <v>1300</v>
      </c>
      <c r="K3" s="23">
        <v>1300</v>
      </c>
      <c r="L3" s="23">
        <v>1300</v>
      </c>
      <c r="M3" s="23">
        <v>1300</v>
      </c>
      <c r="N3" s="23">
        <v>1200</v>
      </c>
      <c r="O3" s="23">
        <v>1200</v>
      </c>
      <c r="P3" s="23">
        <v>1200</v>
      </c>
      <c r="Q3" s="23">
        <v>1200</v>
      </c>
      <c r="R3" s="23">
        <v>1200</v>
      </c>
      <c r="S3" s="23">
        <v>1200</v>
      </c>
      <c r="T3" s="23">
        <v>1200</v>
      </c>
      <c r="U3" s="23">
        <v>1300</v>
      </c>
      <c r="V3" s="23">
        <v>1300</v>
      </c>
      <c r="W3" s="23">
        <v>1300</v>
      </c>
      <c r="X3" s="23">
        <v>1300</v>
      </c>
      <c r="Y3" s="23">
        <v>1300</v>
      </c>
      <c r="Z3" s="24">
        <f>SUM(C3:Y3)/23</f>
        <v>1256.5217391304348</v>
      </c>
    </row>
    <row r="4" spans="1:26" ht="36" x14ac:dyDescent="0.25">
      <c r="A4" s="22" t="s">
        <v>27</v>
      </c>
      <c r="B4" s="23" t="s">
        <v>78</v>
      </c>
      <c r="C4" s="23">
        <v>1100</v>
      </c>
      <c r="D4" s="23">
        <v>1100</v>
      </c>
      <c r="E4" s="23">
        <v>1000</v>
      </c>
      <c r="F4" s="23">
        <v>1000</v>
      </c>
      <c r="G4" s="23">
        <v>1000</v>
      </c>
      <c r="H4" s="23">
        <v>1000</v>
      </c>
      <c r="I4" s="23">
        <v>1100</v>
      </c>
      <c r="J4" s="23">
        <v>1100</v>
      </c>
      <c r="K4" s="23">
        <v>1100</v>
      </c>
      <c r="L4" s="23">
        <v>1100</v>
      </c>
      <c r="M4" s="23">
        <v>1100</v>
      </c>
      <c r="N4" s="23">
        <v>1200</v>
      </c>
      <c r="O4" s="23">
        <v>1000</v>
      </c>
      <c r="P4" s="23">
        <v>1100</v>
      </c>
      <c r="Q4" s="23">
        <v>1000</v>
      </c>
      <c r="R4" s="23">
        <v>1000</v>
      </c>
      <c r="S4" s="23">
        <v>1000</v>
      </c>
      <c r="T4" s="23">
        <v>1200</v>
      </c>
      <c r="U4" s="23">
        <v>1100</v>
      </c>
      <c r="V4" s="23">
        <v>1100</v>
      </c>
      <c r="W4" s="23">
        <v>1100</v>
      </c>
      <c r="X4" s="23">
        <v>1100</v>
      </c>
      <c r="Y4" s="23">
        <v>1100</v>
      </c>
      <c r="Z4" s="24">
        <f>SUM(C4:Y4)/23</f>
        <v>1073.9130434782608</v>
      </c>
    </row>
    <row r="5" spans="1:26" ht="27.75" customHeight="1" x14ac:dyDescent="0.25">
      <c r="A5" s="22" t="s">
        <v>28</v>
      </c>
      <c r="B5" s="23" t="s">
        <v>78</v>
      </c>
      <c r="C5" s="23">
        <v>850</v>
      </c>
      <c r="D5" s="23">
        <v>850</v>
      </c>
      <c r="E5" s="23">
        <v>800</v>
      </c>
      <c r="F5" s="23">
        <v>800</v>
      </c>
      <c r="G5" s="23">
        <v>800</v>
      </c>
      <c r="H5" s="23">
        <v>750</v>
      </c>
      <c r="I5" s="23">
        <v>750</v>
      </c>
      <c r="J5" s="23">
        <v>850</v>
      </c>
      <c r="K5" s="23">
        <v>850</v>
      </c>
      <c r="L5" s="23">
        <v>850</v>
      </c>
      <c r="M5" s="23">
        <v>800</v>
      </c>
      <c r="N5" s="23">
        <v>800</v>
      </c>
      <c r="O5" s="23">
        <v>800</v>
      </c>
      <c r="P5" s="23">
        <v>800</v>
      </c>
      <c r="Q5" s="23">
        <v>800</v>
      </c>
      <c r="R5" s="23">
        <v>750</v>
      </c>
      <c r="S5" s="23">
        <v>750</v>
      </c>
      <c r="T5" s="23">
        <v>750</v>
      </c>
      <c r="U5" s="23">
        <v>750</v>
      </c>
      <c r="V5" s="23">
        <v>750</v>
      </c>
      <c r="W5" s="23">
        <v>750</v>
      </c>
      <c r="X5" s="23">
        <v>750</v>
      </c>
      <c r="Y5" s="23">
        <v>750</v>
      </c>
      <c r="Z5" s="24">
        <f t="shared" ref="Z5:Z26" si="0">SUM(C5:Y5)/23</f>
        <v>789.13043478260875</v>
      </c>
    </row>
    <row r="6" spans="1:26" ht="33" customHeight="1" x14ac:dyDescent="0.25">
      <c r="A6" s="22" t="s">
        <v>29</v>
      </c>
      <c r="B6" s="23" t="s">
        <v>78</v>
      </c>
      <c r="C6" s="23">
        <v>320</v>
      </c>
      <c r="D6" s="23">
        <v>320</v>
      </c>
      <c r="E6" s="23">
        <v>300</v>
      </c>
      <c r="F6" s="23">
        <v>320</v>
      </c>
      <c r="G6" s="23">
        <v>300</v>
      </c>
      <c r="H6" s="23">
        <v>300</v>
      </c>
      <c r="I6" s="23">
        <v>300</v>
      </c>
      <c r="J6" s="23">
        <v>275</v>
      </c>
      <c r="K6" s="23">
        <v>300</v>
      </c>
      <c r="L6" s="23">
        <v>300</v>
      </c>
      <c r="M6" s="23">
        <v>270</v>
      </c>
      <c r="N6" s="23">
        <v>300</v>
      </c>
      <c r="O6" s="23">
        <v>300</v>
      </c>
      <c r="P6" s="23">
        <v>300</v>
      </c>
      <c r="Q6" s="23">
        <v>300</v>
      </c>
      <c r="R6" s="23">
        <v>250</v>
      </c>
      <c r="S6" s="23">
        <v>300</v>
      </c>
      <c r="T6" s="23">
        <v>300</v>
      </c>
      <c r="U6" s="23">
        <v>250</v>
      </c>
      <c r="V6" s="23">
        <v>250</v>
      </c>
      <c r="W6" s="23">
        <v>300</v>
      </c>
      <c r="X6" s="23">
        <v>300</v>
      </c>
      <c r="Y6" s="23">
        <v>300</v>
      </c>
      <c r="Z6" s="24">
        <f t="shared" si="0"/>
        <v>293.69565217391306</v>
      </c>
    </row>
    <row r="7" spans="1:26" ht="30.75" customHeight="1" x14ac:dyDescent="0.25">
      <c r="A7" s="22" t="s">
        <v>30</v>
      </c>
      <c r="B7" s="23" t="s">
        <v>78</v>
      </c>
      <c r="C7" s="23">
        <v>330</v>
      </c>
      <c r="D7" s="23">
        <v>330</v>
      </c>
      <c r="E7" s="23">
        <v>300</v>
      </c>
      <c r="F7" s="23">
        <v>330</v>
      </c>
      <c r="G7" s="23">
        <v>300</v>
      </c>
      <c r="H7" s="23">
        <v>250</v>
      </c>
      <c r="I7" s="23">
        <v>250</v>
      </c>
      <c r="J7" s="23">
        <v>275</v>
      </c>
      <c r="K7" s="23">
        <v>300</v>
      </c>
      <c r="L7" s="23">
        <v>300</v>
      </c>
      <c r="M7" s="23">
        <v>270</v>
      </c>
      <c r="N7" s="23">
        <v>300</v>
      </c>
      <c r="O7" s="23">
        <v>300</v>
      </c>
      <c r="P7" s="23">
        <v>300</v>
      </c>
      <c r="Q7" s="23">
        <v>300</v>
      </c>
      <c r="R7" s="23">
        <v>250</v>
      </c>
      <c r="S7" s="23">
        <v>300</v>
      </c>
      <c r="T7" s="23">
        <v>300</v>
      </c>
      <c r="U7" s="23">
        <v>250</v>
      </c>
      <c r="V7" s="23">
        <v>250</v>
      </c>
      <c r="W7" s="23">
        <v>300</v>
      </c>
      <c r="X7" s="23">
        <v>300</v>
      </c>
      <c r="Y7" s="23">
        <v>300</v>
      </c>
      <c r="Z7" s="24">
        <f t="shared" si="0"/>
        <v>290.6521739130435</v>
      </c>
    </row>
    <row r="8" spans="1:26" ht="36" x14ac:dyDescent="0.25">
      <c r="A8" s="22" t="s">
        <v>31</v>
      </c>
      <c r="B8" s="23" t="s">
        <v>78</v>
      </c>
      <c r="C8" s="23">
        <v>300</v>
      </c>
      <c r="D8" s="23">
        <v>300</v>
      </c>
      <c r="E8" s="23">
        <v>300</v>
      </c>
      <c r="F8" s="23">
        <v>400</v>
      </c>
      <c r="G8" s="23">
        <v>300</v>
      </c>
      <c r="H8" s="23">
        <v>300</v>
      </c>
      <c r="I8" s="23">
        <v>350</v>
      </c>
      <c r="J8" s="23">
        <v>350</v>
      </c>
      <c r="K8" s="23">
        <v>400</v>
      </c>
      <c r="L8" s="23">
        <v>400</v>
      </c>
      <c r="M8" s="23">
        <v>300</v>
      </c>
      <c r="N8" s="23">
        <v>350</v>
      </c>
      <c r="O8" s="23">
        <v>300</v>
      </c>
      <c r="P8" s="23">
        <v>300</v>
      </c>
      <c r="Q8" s="23">
        <v>300</v>
      </c>
      <c r="R8" s="23">
        <v>300</v>
      </c>
      <c r="S8" s="23">
        <v>400</v>
      </c>
      <c r="T8" s="23">
        <v>400</v>
      </c>
      <c r="U8" s="23">
        <v>300</v>
      </c>
      <c r="V8" s="23">
        <v>300</v>
      </c>
      <c r="W8" s="23">
        <v>350</v>
      </c>
      <c r="X8" s="23">
        <v>320</v>
      </c>
      <c r="Y8" s="23">
        <v>350</v>
      </c>
      <c r="Z8" s="24">
        <f t="shared" si="0"/>
        <v>333.47826086956519</v>
      </c>
    </row>
    <row r="9" spans="1:26" ht="36" x14ac:dyDescent="0.25">
      <c r="A9" s="22" t="s">
        <v>32</v>
      </c>
      <c r="B9" s="23" t="s">
        <v>78</v>
      </c>
      <c r="C9" s="23">
        <v>450</v>
      </c>
      <c r="D9" s="23">
        <v>450</v>
      </c>
      <c r="E9" s="23">
        <v>450</v>
      </c>
      <c r="F9" s="23">
        <v>450</v>
      </c>
      <c r="G9" s="23">
        <v>450</v>
      </c>
      <c r="H9" s="23">
        <v>450</v>
      </c>
      <c r="I9" s="23">
        <v>400</v>
      </c>
      <c r="J9" s="23">
        <v>400</v>
      </c>
      <c r="K9" s="23">
        <v>450</v>
      </c>
      <c r="L9" s="23">
        <v>450</v>
      </c>
      <c r="M9" s="23">
        <v>400</v>
      </c>
      <c r="N9" s="23">
        <v>400</v>
      </c>
      <c r="O9" s="23">
        <v>400</v>
      </c>
      <c r="P9" s="23">
        <v>400</v>
      </c>
      <c r="Q9" s="23">
        <v>400</v>
      </c>
      <c r="R9" s="23">
        <v>400</v>
      </c>
      <c r="S9" s="23">
        <v>400</v>
      </c>
      <c r="T9" s="23">
        <v>400</v>
      </c>
      <c r="U9" s="23">
        <v>400</v>
      </c>
      <c r="V9" s="23">
        <v>400</v>
      </c>
      <c r="W9" s="23">
        <v>420</v>
      </c>
      <c r="X9" s="23">
        <v>420</v>
      </c>
      <c r="Y9" s="23">
        <v>420</v>
      </c>
      <c r="Z9" s="24">
        <f t="shared" si="0"/>
        <v>420</v>
      </c>
    </row>
    <row r="10" spans="1:26" ht="36" x14ac:dyDescent="0.25">
      <c r="A10" s="22" t="s">
        <v>33</v>
      </c>
      <c r="B10" s="23" t="s">
        <v>78</v>
      </c>
      <c r="C10" s="23">
        <v>800</v>
      </c>
      <c r="D10" s="23">
        <v>800</v>
      </c>
      <c r="E10" s="23">
        <v>800</v>
      </c>
      <c r="F10" s="23">
        <v>800</v>
      </c>
      <c r="G10" s="23">
        <v>850</v>
      </c>
      <c r="H10" s="23">
        <v>800</v>
      </c>
      <c r="I10" s="23">
        <v>800</v>
      </c>
      <c r="J10" s="23">
        <v>800</v>
      </c>
      <c r="K10" s="23">
        <v>800</v>
      </c>
      <c r="L10" s="23">
        <v>800</v>
      </c>
      <c r="M10" s="23">
        <v>750</v>
      </c>
      <c r="N10" s="23">
        <v>750</v>
      </c>
      <c r="O10" s="23">
        <v>750</v>
      </c>
      <c r="P10" s="23">
        <v>750</v>
      </c>
      <c r="Q10" s="23">
        <v>750</v>
      </c>
      <c r="R10" s="23">
        <v>750</v>
      </c>
      <c r="S10" s="23">
        <v>800</v>
      </c>
      <c r="T10" s="23">
        <v>800</v>
      </c>
      <c r="U10" s="23">
        <v>800</v>
      </c>
      <c r="V10" s="23">
        <v>800</v>
      </c>
      <c r="W10" s="23">
        <v>800</v>
      </c>
      <c r="X10" s="23">
        <v>800</v>
      </c>
      <c r="Y10" s="23">
        <v>800</v>
      </c>
      <c r="Z10" s="24">
        <f t="shared" si="0"/>
        <v>789.13043478260875</v>
      </c>
    </row>
    <row r="11" spans="1:26" ht="27" customHeight="1" x14ac:dyDescent="0.25">
      <c r="A11" s="22" t="s">
        <v>34</v>
      </c>
      <c r="B11" s="23" t="s">
        <v>78</v>
      </c>
      <c r="C11" s="23">
        <v>800</v>
      </c>
      <c r="D11" s="23">
        <v>800</v>
      </c>
      <c r="E11" s="23">
        <v>800</v>
      </c>
      <c r="F11" s="23">
        <v>800</v>
      </c>
      <c r="G11" s="23">
        <v>800</v>
      </c>
      <c r="H11" s="23">
        <v>800</v>
      </c>
      <c r="I11" s="23">
        <v>800</v>
      </c>
      <c r="J11" s="23">
        <v>900</v>
      </c>
      <c r="K11" s="23">
        <v>800</v>
      </c>
      <c r="L11" s="23">
        <v>800</v>
      </c>
      <c r="M11" s="23">
        <v>900</v>
      </c>
      <c r="N11" s="23">
        <v>800</v>
      </c>
      <c r="O11" s="23">
        <v>800</v>
      </c>
      <c r="P11" s="23">
        <v>800</v>
      </c>
      <c r="Q11" s="23">
        <v>800</v>
      </c>
      <c r="R11" s="23">
        <v>800</v>
      </c>
      <c r="S11" s="23">
        <v>800</v>
      </c>
      <c r="T11" s="23">
        <v>800</v>
      </c>
      <c r="U11" s="23">
        <v>800</v>
      </c>
      <c r="V11" s="23">
        <v>800</v>
      </c>
      <c r="W11" s="23">
        <v>800</v>
      </c>
      <c r="X11" s="23">
        <v>800</v>
      </c>
      <c r="Y11" s="23">
        <v>800</v>
      </c>
      <c r="Z11" s="24">
        <f t="shared" si="0"/>
        <v>808.695652173913</v>
      </c>
    </row>
    <row r="12" spans="1:26" ht="27.75" customHeight="1" x14ac:dyDescent="0.25">
      <c r="A12" s="22" t="s">
        <v>35</v>
      </c>
      <c r="B12" s="23" t="s">
        <v>78</v>
      </c>
      <c r="C12" s="23">
        <v>600</v>
      </c>
      <c r="D12" s="23">
        <v>600</v>
      </c>
      <c r="E12" s="23">
        <v>600</v>
      </c>
      <c r="F12" s="23">
        <v>600</v>
      </c>
      <c r="G12" s="23">
        <v>600</v>
      </c>
      <c r="H12" s="23">
        <v>600</v>
      </c>
      <c r="I12" s="23">
        <v>600</v>
      </c>
      <c r="J12" s="23">
        <v>600</v>
      </c>
      <c r="K12" s="23">
        <v>600</v>
      </c>
      <c r="L12" s="23">
        <v>650</v>
      </c>
      <c r="M12" s="23">
        <v>600</v>
      </c>
      <c r="N12" s="23">
        <v>600</v>
      </c>
      <c r="O12" s="23">
        <v>600</v>
      </c>
      <c r="P12" s="23">
        <v>600</v>
      </c>
      <c r="Q12" s="23">
        <v>600</v>
      </c>
      <c r="R12" s="23">
        <v>600</v>
      </c>
      <c r="S12" s="23">
        <v>600</v>
      </c>
      <c r="T12" s="23">
        <v>600</v>
      </c>
      <c r="U12" s="23">
        <v>600</v>
      </c>
      <c r="V12" s="23">
        <v>600</v>
      </c>
      <c r="W12" s="23">
        <v>600</v>
      </c>
      <c r="X12" s="23">
        <v>650</v>
      </c>
      <c r="Y12" s="23">
        <v>600</v>
      </c>
      <c r="Z12" s="24">
        <f t="shared" si="0"/>
        <v>604.3478260869565</v>
      </c>
    </row>
    <row r="13" spans="1:26" ht="31.5" customHeight="1" x14ac:dyDescent="0.25">
      <c r="A13" s="22" t="s">
        <v>36</v>
      </c>
      <c r="B13" s="23" t="s">
        <v>78</v>
      </c>
      <c r="C13" s="23">
        <v>450</v>
      </c>
      <c r="D13" s="23">
        <v>450</v>
      </c>
      <c r="E13" s="23">
        <v>450</v>
      </c>
      <c r="F13" s="23">
        <v>450</v>
      </c>
      <c r="G13" s="23">
        <v>450</v>
      </c>
      <c r="H13" s="23">
        <v>450</v>
      </c>
      <c r="I13" s="23">
        <v>400</v>
      </c>
      <c r="J13" s="23">
        <v>400</v>
      </c>
      <c r="K13" s="23">
        <v>400</v>
      </c>
      <c r="L13" s="23">
        <v>400</v>
      </c>
      <c r="M13" s="23">
        <v>400</v>
      </c>
      <c r="N13" s="23">
        <v>400</v>
      </c>
      <c r="O13" s="23">
        <v>400</v>
      </c>
      <c r="P13" s="23">
        <v>400</v>
      </c>
      <c r="Q13" s="23">
        <v>400</v>
      </c>
      <c r="R13" s="23">
        <v>400</v>
      </c>
      <c r="S13" s="23">
        <v>400</v>
      </c>
      <c r="T13" s="23">
        <v>400</v>
      </c>
      <c r="U13" s="23">
        <v>400</v>
      </c>
      <c r="V13" s="23">
        <v>400</v>
      </c>
      <c r="W13" s="23">
        <v>400</v>
      </c>
      <c r="X13" s="23">
        <v>400</v>
      </c>
      <c r="Y13" s="23">
        <v>400</v>
      </c>
      <c r="Z13" s="24">
        <f t="shared" si="0"/>
        <v>413.04347826086956</v>
      </c>
    </row>
    <row r="14" spans="1:26" ht="31.5" customHeight="1" x14ac:dyDescent="0.25">
      <c r="A14" s="22" t="s">
        <v>37</v>
      </c>
      <c r="B14" s="23" t="s">
        <v>78</v>
      </c>
      <c r="C14" s="23">
        <v>550</v>
      </c>
      <c r="D14" s="23">
        <v>550</v>
      </c>
      <c r="E14" s="23">
        <v>500</v>
      </c>
      <c r="F14" s="23">
        <v>550</v>
      </c>
      <c r="G14" s="23">
        <v>500</v>
      </c>
      <c r="H14" s="23">
        <v>550</v>
      </c>
      <c r="I14" s="23">
        <v>500</v>
      </c>
      <c r="J14" s="23">
        <v>600</v>
      </c>
      <c r="K14" s="23">
        <v>500</v>
      </c>
      <c r="L14" s="23">
        <v>500</v>
      </c>
      <c r="M14" s="23">
        <v>500</v>
      </c>
      <c r="N14" s="23">
        <v>500</v>
      </c>
      <c r="O14" s="23">
        <v>500</v>
      </c>
      <c r="P14" s="23">
        <v>500</v>
      </c>
      <c r="Q14" s="23">
        <v>500</v>
      </c>
      <c r="R14" s="23">
        <v>500</v>
      </c>
      <c r="S14" s="23">
        <v>500</v>
      </c>
      <c r="T14" s="23">
        <v>500</v>
      </c>
      <c r="U14" s="23">
        <v>500</v>
      </c>
      <c r="V14" s="23">
        <v>500</v>
      </c>
      <c r="W14" s="23">
        <v>500</v>
      </c>
      <c r="X14" s="23">
        <v>600</v>
      </c>
      <c r="Y14" s="23">
        <v>550</v>
      </c>
      <c r="Z14" s="24">
        <f t="shared" si="0"/>
        <v>519.56521739130437</v>
      </c>
    </row>
    <row r="15" spans="1:26" ht="30" customHeight="1" x14ac:dyDescent="0.25">
      <c r="A15" s="22" t="s">
        <v>38</v>
      </c>
      <c r="B15" s="23" t="s">
        <v>78</v>
      </c>
      <c r="C15" s="23">
        <v>850</v>
      </c>
      <c r="D15" s="23">
        <v>800</v>
      </c>
      <c r="E15" s="23">
        <v>830</v>
      </c>
      <c r="F15" s="23">
        <v>850</v>
      </c>
      <c r="G15" s="23">
        <v>800</v>
      </c>
      <c r="H15" s="23">
        <v>800</v>
      </c>
      <c r="I15" s="23">
        <v>800</v>
      </c>
      <c r="J15" s="23">
        <v>900</v>
      </c>
      <c r="K15" s="23">
        <v>800</v>
      </c>
      <c r="L15" s="23">
        <v>900</v>
      </c>
      <c r="M15" s="23">
        <v>800</v>
      </c>
      <c r="N15" s="23">
        <v>800</v>
      </c>
      <c r="O15" s="23">
        <v>800</v>
      </c>
      <c r="P15" s="23">
        <v>800</v>
      </c>
      <c r="Q15" s="23">
        <v>800</v>
      </c>
      <c r="R15" s="23">
        <v>800</v>
      </c>
      <c r="S15" s="23">
        <v>800</v>
      </c>
      <c r="T15" s="23">
        <v>800</v>
      </c>
      <c r="U15" s="23">
        <v>800</v>
      </c>
      <c r="V15" s="23">
        <v>800</v>
      </c>
      <c r="W15" s="23">
        <v>800</v>
      </c>
      <c r="X15" s="23">
        <v>800</v>
      </c>
      <c r="Y15" s="23">
        <v>850</v>
      </c>
      <c r="Z15" s="24">
        <f t="shared" si="0"/>
        <v>816.52173913043475</v>
      </c>
    </row>
    <row r="16" spans="1:26" ht="30" customHeight="1" x14ac:dyDescent="0.25">
      <c r="A16" s="22" t="s">
        <v>39</v>
      </c>
      <c r="B16" s="23" t="s">
        <v>78</v>
      </c>
      <c r="C16" s="23">
        <v>600</v>
      </c>
      <c r="D16" s="23">
        <v>600</v>
      </c>
      <c r="E16" s="23">
        <v>600</v>
      </c>
      <c r="F16" s="23">
        <v>550</v>
      </c>
      <c r="G16" s="23">
        <v>500</v>
      </c>
      <c r="H16" s="23">
        <v>500</v>
      </c>
      <c r="I16" s="23">
        <v>500</v>
      </c>
      <c r="J16" s="23">
        <v>500</v>
      </c>
      <c r="K16" s="23">
        <v>500</v>
      </c>
      <c r="L16" s="23">
        <v>500</v>
      </c>
      <c r="M16" s="23">
        <v>500</v>
      </c>
      <c r="N16" s="23">
        <v>500</v>
      </c>
      <c r="O16" s="23">
        <v>500</v>
      </c>
      <c r="P16" s="23">
        <v>400</v>
      </c>
      <c r="Q16" s="23">
        <v>800</v>
      </c>
      <c r="R16" s="23">
        <v>800</v>
      </c>
      <c r="S16" s="23">
        <v>800</v>
      </c>
      <c r="T16" s="23">
        <v>500</v>
      </c>
      <c r="U16" s="23">
        <v>900</v>
      </c>
      <c r="V16" s="23">
        <v>500</v>
      </c>
      <c r="W16" s="23">
        <v>500</v>
      </c>
      <c r="X16" s="23">
        <v>400</v>
      </c>
      <c r="Y16" s="23">
        <v>500</v>
      </c>
      <c r="Z16" s="24">
        <f t="shared" si="0"/>
        <v>563.04347826086962</v>
      </c>
    </row>
    <row r="17" spans="1:26" ht="30" customHeight="1" x14ac:dyDescent="0.25">
      <c r="A17" s="22" t="s">
        <v>52</v>
      </c>
      <c r="B17" s="23" t="s">
        <v>78</v>
      </c>
      <c r="C17" s="23">
        <v>300</v>
      </c>
      <c r="D17" s="23">
        <v>300</v>
      </c>
      <c r="E17" s="23">
        <v>300</v>
      </c>
      <c r="F17" s="23">
        <v>300</v>
      </c>
      <c r="G17" s="23">
        <v>400</v>
      </c>
      <c r="H17" s="23">
        <v>300</v>
      </c>
      <c r="I17" s="23">
        <v>300</v>
      </c>
      <c r="J17" s="23">
        <v>300</v>
      </c>
      <c r="K17" s="23">
        <v>300</v>
      </c>
      <c r="L17" s="23">
        <v>300</v>
      </c>
      <c r="M17" s="23">
        <v>300</v>
      </c>
      <c r="N17" s="23">
        <v>300</v>
      </c>
      <c r="O17" s="23">
        <v>300</v>
      </c>
      <c r="P17" s="23">
        <v>300</v>
      </c>
      <c r="Q17" s="23">
        <v>300</v>
      </c>
      <c r="R17" s="23">
        <v>300</v>
      </c>
      <c r="S17" s="23">
        <v>300</v>
      </c>
      <c r="T17" s="23">
        <v>300</v>
      </c>
      <c r="U17" s="23">
        <v>400</v>
      </c>
      <c r="V17" s="23">
        <v>250</v>
      </c>
      <c r="W17" s="23">
        <v>250</v>
      </c>
      <c r="X17" s="23">
        <v>250</v>
      </c>
      <c r="Y17" s="23">
        <v>250</v>
      </c>
      <c r="Z17" s="24">
        <f t="shared" si="0"/>
        <v>300</v>
      </c>
    </row>
    <row r="18" spans="1:26" ht="30" customHeight="1" x14ac:dyDescent="0.25">
      <c r="A18" s="22" t="s">
        <v>41</v>
      </c>
      <c r="B18" s="23" t="s">
        <v>78</v>
      </c>
      <c r="C18" s="23">
        <v>2000</v>
      </c>
      <c r="D18" s="23">
        <v>1900</v>
      </c>
      <c r="E18" s="23">
        <v>1500</v>
      </c>
      <c r="F18" s="23">
        <v>1800</v>
      </c>
      <c r="G18" s="23">
        <v>1800</v>
      </c>
      <c r="H18" s="23">
        <v>1800</v>
      </c>
      <c r="I18" s="23">
        <v>1800</v>
      </c>
      <c r="J18" s="23">
        <v>1800</v>
      </c>
      <c r="K18" s="23">
        <v>1800</v>
      </c>
      <c r="L18" s="23">
        <v>1800</v>
      </c>
      <c r="M18" s="23">
        <v>1800</v>
      </c>
      <c r="N18" s="23">
        <v>1800</v>
      </c>
      <c r="O18" s="23">
        <v>1800</v>
      </c>
      <c r="P18" s="23">
        <v>1800</v>
      </c>
      <c r="Q18" s="23">
        <v>1800</v>
      </c>
      <c r="R18" s="23">
        <v>1500</v>
      </c>
      <c r="S18" s="23">
        <v>1900</v>
      </c>
      <c r="T18" s="23">
        <v>1500</v>
      </c>
      <c r="U18" s="23">
        <v>1500</v>
      </c>
      <c r="V18" s="23">
        <v>1500</v>
      </c>
      <c r="W18" s="23">
        <v>1600</v>
      </c>
      <c r="X18" s="23">
        <v>1500</v>
      </c>
      <c r="Y18" s="23">
        <v>1600</v>
      </c>
      <c r="Z18" s="24">
        <f t="shared" si="0"/>
        <v>1721.7391304347825</v>
      </c>
    </row>
    <row r="19" spans="1:26" ht="30" customHeight="1" x14ac:dyDescent="0.25">
      <c r="A19" s="22" t="s">
        <v>42</v>
      </c>
      <c r="B19" s="23" t="s">
        <v>78</v>
      </c>
      <c r="C19" s="23">
        <v>300</v>
      </c>
      <c r="D19" s="23">
        <v>300</v>
      </c>
      <c r="E19" s="23">
        <v>300</v>
      </c>
      <c r="F19" s="23">
        <v>200</v>
      </c>
      <c r="G19" s="23">
        <v>300</v>
      </c>
      <c r="H19" s="23">
        <v>200</v>
      </c>
      <c r="I19" s="23">
        <v>200</v>
      </c>
      <c r="J19" s="23">
        <v>200</v>
      </c>
      <c r="K19" s="23">
        <v>200</v>
      </c>
      <c r="L19" s="23">
        <v>300</v>
      </c>
      <c r="M19" s="23">
        <v>200</v>
      </c>
      <c r="N19" s="23">
        <v>200</v>
      </c>
      <c r="O19" s="23">
        <v>200</v>
      </c>
      <c r="P19" s="23">
        <v>200</v>
      </c>
      <c r="Q19" s="23">
        <v>200</v>
      </c>
      <c r="R19" s="23">
        <v>300</v>
      </c>
      <c r="S19" s="23">
        <v>250</v>
      </c>
      <c r="T19" s="23">
        <v>300</v>
      </c>
      <c r="U19" s="23">
        <v>350</v>
      </c>
      <c r="V19" s="23">
        <v>200</v>
      </c>
      <c r="W19" s="23">
        <v>300</v>
      </c>
      <c r="X19" s="23">
        <v>200</v>
      </c>
      <c r="Y19" s="23">
        <v>300</v>
      </c>
      <c r="Z19" s="24">
        <f t="shared" si="0"/>
        <v>247.82608695652175</v>
      </c>
    </row>
    <row r="20" spans="1:26" ht="30" customHeight="1" x14ac:dyDescent="0.25">
      <c r="A20" s="22" t="s">
        <v>43</v>
      </c>
      <c r="B20" s="23" t="s">
        <v>78</v>
      </c>
      <c r="C20" s="23">
        <v>2000</v>
      </c>
      <c r="D20" s="23">
        <v>2000</v>
      </c>
      <c r="E20" s="23">
        <v>2000</v>
      </c>
      <c r="F20" s="23">
        <v>2000</v>
      </c>
      <c r="G20" s="23">
        <v>2000</v>
      </c>
      <c r="H20" s="23">
        <v>2000</v>
      </c>
      <c r="I20" s="23">
        <v>2000</v>
      </c>
      <c r="J20" s="23">
        <v>2000</v>
      </c>
      <c r="K20" s="23">
        <v>2000</v>
      </c>
      <c r="L20" s="23">
        <v>2000</v>
      </c>
      <c r="M20" s="23">
        <v>2400</v>
      </c>
      <c r="N20" s="23">
        <v>2500</v>
      </c>
      <c r="O20" s="23">
        <v>2000</v>
      </c>
      <c r="P20" s="23">
        <v>2000</v>
      </c>
      <c r="Q20" s="23">
        <v>2500</v>
      </c>
      <c r="R20" s="23">
        <v>2500</v>
      </c>
      <c r="S20" s="23">
        <v>2000</v>
      </c>
      <c r="T20" s="23">
        <v>2000</v>
      </c>
      <c r="U20" s="23">
        <v>2750</v>
      </c>
      <c r="V20" s="23">
        <v>2000</v>
      </c>
      <c r="W20" s="23">
        <v>2000</v>
      </c>
      <c r="X20" s="23">
        <v>2000</v>
      </c>
      <c r="Y20" s="23">
        <v>2000</v>
      </c>
      <c r="Z20" s="24">
        <f t="shared" si="0"/>
        <v>2115.217391304348</v>
      </c>
    </row>
    <row r="21" spans="1:26" ht="30" customHeight="1" x14ac:dyDescent="0.25">
      <c r="A21" s="22" t="s">
        <v>44</v>
      </c>
      <c r="B21" s="23" t="s">
        <v>78</v>
      </c>
      <c r="C21" s="23">
        <v>350</v>
      </c>
      <c r="D21" s="23">
        <v>350</v>
      </c>
      <c r="E21" s="23">
        <v>200</v>
      </c>
      <c r="F21" s="23">
        <v>350</v>
      </c>
      <c r="G21" s="23">
        <v>200</v>
      </c>
      <c r="H21" s="23">
        <v>200</v>
      </c>
      <c r="I21" s="23">
        <v>300</v>
      </c>
      <c r="J21" s="23">
        <v>300</v>
      </c>
      <c r="K21" s="23">
        <v>300</v>
      </c>
      <c r="L21" s="23">
        <v>350</v>
      </c>
      <c r="M21" s="23">
        <v>200</v>
      </c>
      <c r="N21" s="23">
        <v>250</v>
      </c>
      <c r="O21" s="23">
        <v>350</v>
      </c>
      <c r="P21" s="23">
        <v>250</v>
      </c>
      <c r="Q21" s="23">
        <v>250</v>
      </c>
      <c r="R21" s="23">
        <v>200</v>
      </c>
      <c r="S21" s="23">
        <v>350</v>
      </c>
      <c r="T21" s="23">
        <v>350</v>
      </c>
      <c r="U21" s="23">
        <v>225</v>
      </c>
      <c r="V21" s="23">
        <v>200</v>
      </c>
      <c r="W21" s="23">
        <v>350</v>
      </c>
      <c r="X21" s="23">
        <v>300</v>
      </c>
      <c r="Y21" s="23">
        <v>350</v>
      </c>
      <c r="Z21" s="24">
        <f t="shared" si="0"/>
        <v>283.69565217391306</v>
      </c>
    </row>
    <row r="22" spans="1:26" ht="30" customHeight="1" x14ac:dyDescent="0.25">
      <c r="A22" s="22" t="s">
        <v>45</v>
      </c>
      <c r="B22" s="23" t="s">
        <v>78</v>
      </c>
      <c r="C22" s="23">
        <v>600</v>
      </c>
      <c r="D22" s="23">
        <v>500</v>
      </c>
      <c r="E22" s="23">
        <v>550</v>
      </c>
      <c r="F22" s="23">
        <v>500</v>
      </c>
      <c r="G22" s="23">
        <v>500</v>
      </c>
      <c r="H22" s="23">
        <v>800</v>
      </c>
      <c r="I22" s="23">
        <v>800</v>
      </c>
      <c r="J22" s="23">
        <v>800</v>
      </c>
      <c r="K22" s="23">
        <v>800</v>
      </c>
      <c r="L22" s="23">
        <v>800</v>
      </c>
      <c r="M22" s="23">
        <v>900</v>
      </c>
      <c r="N22" s="23">
        <v>700</v>
      </c>
      <c r="O22" s="23">
        <v>800</v>
      </c>
      <c r="P22" s="23">
        <v>600</v>
      </c>
      <c r="Q22" s="23">
        <v>700</v>
      </c>
      <c r="R22" s="23">
        <v>1000</v>
      </c>
      <c r="S22" s="23">
        <v>500</v>
      </c>
      <c r="T22" s="23">
        <v>500</v>
      </c>
      <c r="U22" s="23">
        <v>600</v>
      </c>
      <c r="V22" s="23">
        <v>800</v>
      </c>
      <c r="W22" s="23">
        <v>500</v>
      </c>
      <c r="X22" s="23">
        <v>800</v>
      </c>
      <c r="Y22" s="23">
        <v>600</v>
      </c>
      <c r="Z22" s="24">
        <f t="shared" si="0"/>
        <v>680.43478260869563</v>
      </c>
    </row>
    <row r="23" spans="1:26" ht="30" customHeight="1" x14ac:dyDescent="0.25">
      <c r="A23" s="22" t="s">
        <v>46</v>
      </c>
      <c r="B23" s="23" t="s">
        <v>78</v>
      </c>
      <c r="C23" s="23">
        <v>400</v>
      </c>
      <c r="D23" s="23">
        <v>400</v>
      </c>
      <c r="E23" s="23">
        <v>300</v>
      </c>
      <c r="F23" s="23">
        <v>400</v>
      </c>
      <c r="G23" s="23">
        <v>300</v>
      </c>
      <c r="H23" s="23">
        <v>300</v>
      </c>
      <c r="I23" s="23">
        <v>300</v>
      </c>
      <c r="J23" s="23">
        <v>400</v>
      </c>
      <c r="K23" s="23">
        <v>400</v>
      </c>
      <c r="L23" s="23">
        <v>400</v>
      </c>
      <c r="M23" s="23">
        <v>300</v>
      </c>
      <c r="N23" s="23">
        <v>300</v>
      </c>
      <c r="O23" s="23">
        <v>300</v>
      </c>
      <c r="P23" s="23">
        <v>300</v>
      </c>
      <c r="Q23" s="23">
        <v>300</v>
      </c>
      <c r="R23" s="23">
        <v>300</v>
      </c>
      <c r="S23" s="23">
        <v>400</v>
      </c>
      <c r="T23" s="23">
        <v>350</v>
      </c>
      <c r="U23" s="23">
        <v>350</v>
      </c>
      <c r="V23" s="23">
        <v>350</v>
      </c>
      <c r="W23" s="23">
        <v>350</v>
      </c>
      <c r="X23" s="23">
        <v>350</v>
      </c>
      <c r="Y23" s="23">
        <v>350</v>
      </c>
      <c r="Z23" s="24">
        <f t="shared" si="0"/>
        <v>343.47826086956519</v>
      </c>
    </row>
    <row r="24" spans="1:26" ht="30" customHeight="1" x14ac:dyDescent="0.25">
      <c r="A24" s="22" t="s">
        <v>47</v>
      </c>
      <c r="B24" s="23" t="s">
        <v>78</v>
      </c>
      <c r="C24" s="23">
        <v>600</v>
      </c>
      <c r="D24" s="23">
        <v>600</v>
      </c>
      <c r="E24" s="23">
        <v>600</v>
      </c>
      <c r="F24" s="23">
        <v>600</v>
      </c>
      <c r="G24" s="23">
        <v>500</v>
      </c>
      <c r="H24" s="23">
        <v>500</v>
      </c>
      <c r="I24" s="23">
        <v>500</v>
      </c>
      <c r="J24" s="23">
        <v>500</v>
      </c>
      <c r="K24" s="23">
        <v>650</v>
      </c>
      <c r="L24" s="23">
        <v>650</v>
      </c>
      <c r="M24" s="23">
        <v>500</v>
      </c>
      <c r="N24" s="23">
        <v>650</v>
      </c>
      <c r="O24" s="23">
        <v>500</v>
      </c>
      <c r="P24" s="23">
        <v>500</v>
      </c>
      <c r="Q24" s="23">
        <v>500</v>
      </c>
      <c r="R24" s="23">
        <v>500</v>
      </c>
      <c r="S24" s="23">
        <v>600</v>
      </c>
      <c r="T24" s="23">
        <v>600</v>
      </c>
      <c r="U24" s="23">
        <v>450</v>
      </c>
      <c r="V24" s="23">
        <v>500</v>
      </c>
      <c r="W24" s="23">
        <v>600</v>
      </c>
      <c r="X24" s="23">
        <v>500</v>
      </c>
      <c r="Y24" s="23">
        <v>600</v>
      </c>
      <c r="Z24" s="24">
        <f t="shared" si="0"/>
        <v>552.17391304347825</v>
      </c>
    </row>
    <row r="25" spans="1:26" ht="30" customHeight="1" x14ac:dyDescent="0.25">
      <c r="A25" s="22" t="s">
        <v>48</v>
      </c>
      <c r="B25" s="23" t="s">
        <v>78</v>
      </c>
      <c r="C25" s="23">
        <v>1000</v>
      </c>
      <c r="D25" s="23">
        <v>1000</v>
      </c>
      <c r="E25" s="23">
        <v>1000</v>
      </c>
      <c r="F25" s="23">
        <v>1000</v>
      </c>
      <c r="G25" s="23">
        <v>1000</v>
      </c>
      <c r="H25" s="23">
        <v>1200</v>
      </c>
      <c r="I25" s="23">
        <v>2000</v>
      </c>
      <c r="J25" s="23">
        <v>1000</v>
      </c>
      <c r="K25" s="23">
        <v>1500</v>
      </c>
      <c r="L25" s="23">
        <v>1000</v>
      </c>
      <c r="M25" s="23">
        <v>1000</v>
      </c>
      <c r="N25" s="23">
        <v>1000</v>
      </c>
      <c r="O25" s="23">
        <v>1200</v>
      </c>
      <c r="P25" s="23">
        <v>1000</v>
      </c>
      <c r="Q25" s="23">
        <v>1200</v>
      </c>
      <c r="R25" s="23">
        <v>2000</v>
      </c>
      <c r="S25" s="23">
        <v>1000</v>
      </c>
      <c r="T25" s="23">
        <v>1000</v>
      </c>
      <c r="U25" s="23">
        <v>1100</v>
      </c>
      <c r="V25" s="23">
        <v>1200</v>
      </c>
      <c r="W25" s="23">
        <v>1000</v>
      </c>
      <c r="X25" s="23">
        <v>1000</v>
      </c>
      <c r="Y25" s="23">
        <v>1000</v>
      </c>
      <c r="Z25" s="24">
        <f t="shared" si="0"/>
        <v>1147.8260869565217</v>
      </c>
    </row>
    <row r="26" spans="1:26" ht="30" customHeight="1" x14ac:dyDescent="0.25">
      <c r="A26" s="22" t="s">
        <v>49</v>
      </c>
      <c r="B26" s="23" t="s">
        <v>78</v>
      </c>
      <c r="C26" s="23">
        <v>1800</v>
      </c>
      <c r="D26" s="23">
        <v>1600</v>
      </c>
      <c r="E26" s="23">
        <v>1800</v>
      </c>
      <c r="F26" s="23">
        <v>1500</v>
      </c>
      <c r="G26" s="23">
        <v>2000</v>
      </c>
      <c r="H26" s="23">
        <v>2000</v>
      </c>
      <c r="I26" s="23">
        <v>2000</v>
      </c>
      <c r="J26" s="23">
        <v>2000</v>
      </c>
      <c r="K26" s="23">
        <v>2000</v>
      </c>
      <c r="L26" s="23">
        <v>2300</v>
      </c>
      <c r="M26" s="23">
        <v>2000</v>
      </c>
      <c r="N26" s="23">
        <v>2000</v>
      </c>
      <c r="O26" s="23">
        <v>2000</v>
      </c>
      <c r="P26" s="23">
        <v>2000</v>
      </c>
      <c r="Q26" s="23">
        <v>2000</v>
      </c>
      <c r="R26" s="23">
        <v>2000</v>
      </c>
      <c r="S26" s="23">
        <v>1400</v>
      </c>
      <c r="T26" s="23">
        <v>1400</v>
      </c>
      <c r="U26" s="23">
        <v>1500</v>
      </c>
      <c r="V26" s="23">
        <v>1500</v>
      </c>
      <c r="W26" s="23">
        <v>1500</v>
      </c>
      <c r="X26" s="23">
        <v>2000</v>
      </c>
      <c r="Y26" s="23">
        <v>1500</v>
      </c>
      <c r="Z26" s="24">
        <f t="shared" si="0"/>
        <v>1817.391304347826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F25" sqref="F25"/>
    </sheetView>
  </sheetViews>
  <sheetFormatPr defaultRowHeight="16.5" x14ac:dyDescent="0.3"/>
  <cols>
    <col min="1" max="1" width="58.42578125" style="1" customWidth="1"/>
    <col min="2" max="2" width="19.42578125" style="1" customWidth="1"/>
    <col min="3" max="3" width="17.7109375" style="21" customWidth="1"/>
    <col min="4" max="4" width="58.5703125" style="1" customWidth="1"/>
    <col min="5" max="5" width="19" style="1" customWidth="1"/>
  </cols>
  <sheetData>
    <row r="1" spans="1:5" ht="54" x14ac:dyDescent="0.25">
      <c r="A1" s="28" t="s">
        <v>83</v>
      </c>
      <c r="B1" s="29" t="s">
        <v>84</v>
      </c>
      <c r="C1" s="19"/>
      <c r="D1" s="28" t="s">
        <v>83</v>
      </c>
      <c r="E1" s="29" t="s">
        <v>84</v>
      </c>
    </row>
    <row r="2" spans="1:5" ht="72" x14ac:dyDescent="0.25">
      <c r="A2" s="22" t="s">
        <v>0</v>
      </c>
      <c r="B2" s="22" t="s">
        <v>51</v>
      </c>
      <c r="C2" s="20"/>
      <c r="D2" s="23" t="s">
        <v>0</v>
      </c>
      <c r="E2" s="22" t="s">
        <v>50</v>
      </c>
    </row>
    <row r="3" spans="1:5" ht="36" x14ac:dyDescent="0.25">
      <c r="A3" s="22" t="s">
        <v>26</v>
      </c>
      <c r="B3" s="24">
        <v>21.739130434777735</v>
      </c>
      <c r="C3" s="20"/>
      <c r="D3" s="23" t="s">
        <v>26</v>
      </c>
      <c r="E3" s="24">
        <v>1.7301038062279925</v>
      </c>
    </row>
    <row r="4" spans="1:5" ht="21" customHeight="1" x14ac:dyDescent="0.25">
      <c r="A4" s="22" t="s">
        <v>27</v>
      </c>
      <c r="B4" s="24">
        <v>26.086956521739012</v>
      </c>
      <c r="C4" s="20"/>
      <c r="D4" s="23" t="s">
        <v>27</v>
      </c>
      <c r="E4" s="24">
        <v>2.4291497975708394</v>
      </c>
    </row>
    <row r="5" spans="1:5" ht="18" x14ac:dyDescent="0.25">
      <c r="A5" s="22" t="s">
        <v>28</v>
      </c>
      <c r="B5" s="24">
        <v>0</v>
      </c>
      <c r="C5" s="20"/>
      <c r="D5" s="23" t="s">
        <v>28</v>
      </c>
      <c r="E5" s="24">
        <v>0</v>
      </c>
    </row>
    <row r="6" spans="1:5" ht="18" x14ac:dyDescent="0.25">
      <c r="A6" s="22" t="s">
        <v>29</v>
      </c>
      <c r="B6" s="24">
        <v>-26.304347826086939</v>
      </c>
      <c r="C6" s="20"/>
      <c r="D6" s="23" t="s">
        <v>29</v>
      </c>
      <c r="E6" s="24">
        <v>-8.9563286454478099</v>
      </c>
    </row>
    <row r="7" spans="1:5" ht="18" x14ac:dyDescent="0.25">
      <c r="A7" s="22" t="s">
        <v>30</v>
      </c>
      <c r="B7" s="24">
        <v>-27.173913043478763</v>
      </c>
      <c r="C7" s="20"/>
      <c r="D7" s="23" t="s">
        <v>30</v>
      </c>
      <c r="E7" s="24">
        <v>-9.3492894540016849</v>
      </c>
    </row>
    <row r="8" spans="1:5" ht="15" customHeight="1" x14ac:dyDescent="0.25">
      <c r="A8" s="26" t="s">
        <v>31</v>
      </c>
      <c r="B8" s="24">
        <v>-77.391304347826122</v>
      </c>
      <c r="C8" s="20"/>
      <c r="D8" s="23" t="s">
        <v>31</v>
      </c>
      <c r="E8" s="24">
        <v>-23.207301173402879</v>
      </c>
    </row>
    <row r="9" spans="1:5" ht="18" x14ac:dyDescent="0.25">
      <c r="A9" s="22" t="s">
        <v>32</v>
      </c>
      <c r="B9" s="24">
        <v>9.5652173913043725</v>
      </c>
      <c r="C9" s="20"/>
      <c r="D9" s="23" t="s">
        <v>32</v>
      </c>
      <c r="E9" s="24">
        <v>2.2774327122153268</v>
      </c>
    </row>
    <row r="10" spans="1:5" ht="18" x14ac:dyDescent="0.25">
      <c r="A10" s="22" t="s">
        <v>33</v>
      </c>
      <c r="B10" s="24">
        <v>-13.043478260869506</v>
      </c>
      <c r="C10" s="20"/>
      <c r="D10" s="23" t="s">
        <v>33</v>
      </c>
      <c r="E10" s="24">
        <v>-1.6528925619834636</v>
      </c>
    </row>
    <row r="11" spans="1:5" ht="18" x14ac:dyDescent="0.25">
      <c r="A11" s="22" t="s">
        <v>34</v>
      </c>
      <c r="B11" s="24">
        <v>23.913043478260875</v>
      </c>
      <c r="C11" s="20"/>
      <c r="D11" s="23" t="s">
        <v>34</v>
      </c>
      <c r="E11" s="24">
        <v>2.9569892473118289</v>
      </c>
    </row>
    <row r="12" spans="1:5" ht="18" x14ac:dyDescent="0.25">
      <c r="A12" s="22" t="s">
        <v>35</v>
      </c>
      <c r="B12" s="24">
        <v>23.913043478260875</v>
      </c>
      <c r="C12" s="20"/>
      <c r="D12" s="23" t="s">
        <v>35</v>
      </c>
      <c r="E12" s="24">
        <v>3.9568345323741019</v>
      </c>
    </row>
    <row r="13" spans="1:5" ht="18" x14ac:dyDescent="0.25">
      <c r="A13" s="22" t="s">
        <v>36</v>
      </c>
      <c r="B13" s="24">
        <v>-17.391304347826065</v>
      </c>
      <c r="C13" s="20"/>
      <c r="D13" s="23" t="s">
        <v>36</v>
      </c>
      <c r="E13" s="24">
        <v>-4.2105263157894681</v>
      </c>
    </row>
    <row r="14" spans="1:5" ht="18" x14ac:dyDescent="0.25">
      <c r="A14" s="22" t="s">
        <v>37</v>
      </c>
      <c r="B14" s="24">
        <v>-17.391304347826008</v>
      </c>
      <c r="C14" s="20"/>
      <c r="D14" s="23" t="s">
        <v>37</v>
      </c>
      <c r="E14" s="24">
        <v>-3.3472803347280178</v>
      </c>
    </row>
    <row r="15" spans="1:5" ht="18" x14ac:dyDescent="0.25">
      <c r="A15" s="22" t="s">
        <v>38</v>
      </c>
      <c r="B15" s="24">
        <v>-5.2173913043478706</v>
      </c>
      <c r="C15" s="20"/>
      <c r="D15" s="23" t="s">
        <v>38</v>
      </c>
      <c r="E15" s="24">
        <v>-0.63897763578275302</v>
      </c>
    </row>
    <row r="16" spans="1:5" ht="18" x14ac:dyDescent="0.25">
      <c r="A16" s="22" t="s">
        <v>39</v>
      </c>
      <c r="B16" s="24">
        <v>-52.173913043478251</v>
      </c>
      <c r="C16" s="20"/>
      <c r="D16" s="23" t="s">
        <v>39</v>
      </c>
      <c r="E16" s="24">
        <v>-9.2664092664092639</v>
      </c>
    </row>
    <row r="17" spans="1:5" ht="18" x14ac:dyDescent="0.25">
      <c r="A17" s="22" t="s">
        <v>40</v>
      </c>
      <c r="B17" s="24">
        <v>46.521739130434781</v>
      </c>
      <c r="C17" s="20"/>
      <c r="D17" s="23" t="s">
        <v>40</v>
      </c>
      <c r="E17" s="24">
        <v>15.507246376811592</v>
      </c>
    </row>
    <row r="18" spans="1:5" ht="18" x14ac:dyDescent="0.25">
      <c r="A18" s="22" t="s">
        <v>41</v>
      </c>
      <c r="B18" s="24">
        <v>47.826086956521749</v>
      </c>
      <c r="C18" s="20"/>
      <c r="D18" s="23" t="s">
        <v>41</v>
      </c>
      <c r="E18" s="24">
        <v>2.7777777777777786</v>
      </c>
    </row>
    <row r="19" spans="1:5" ht="18" x14ac:dyDescent="0.25">
      <c r="A19" s="22" t="s">
        <v>42</v>
      </c>
      <c r="B19" s="24">
        <v>4.3478260869565304</v>
      </c>
      <c r="C19" s="20"/>
      <c r="D19" s="23" t="s">
        <v>42</v>
      </c>
      <c r="E19" s="24">
        <v>1.7543859649122842</v>
      </c>
    </row>
    <row r="20" spans="1:5" ht="18" x14ac:dyDescent="0.25">
      <c r="A20" s="22" t="s">
        <v>43</v>
      </c>
      <c r="B20" s="24">
        <v>-8.6956521739130039</v>
      </c>
      <c r="C20" s="20"/>
      <c r="D20" s="23" t="s">
        <v>43</v>
      </c>
      <c r="E20" s="24">
        <v>-0.41109969167522936</v>
      </c>
    </row>
    <row r="21" spans="1:5" ht="18" x14ac:dyDescent="0.25">
      <c r="A21" s="22" t="s">
        <v>44</v>
      </c>
      <c r="B21" s="24">
        <v>-66.304347826086939</v>
      </c>
      <c r="C21" s="20"/>
      <c r="D21" s="23" t="s">
        <v>44</v>
      </c>
      <c r="E21" s="24">
        <v>-23.371647509578537</v>
      </c>
    </row>
    <row r="22" spans="1:5" ht="18" x14ac:dyDescent="0.25">
      <c r="A22" s="22" t="s">
        <v>45</v>
      </c>
      <c r="B22" s="24">
        <v>186.95652173913044</v>
      </c>
      <c r="C22" s="20"/>
      <c r="D22" s="23" t="s">
        <v>45</v>
      </c>
      <c r="E22" s="24">
        <v>27.476038338658149</v>
      </c>
    </row>
    <row r="23" spans="1:5" ht="18" x14ac:dyDescent="0.25">
      <c r="A23" s="22" t="s">
        <v>46</v>
      </c>
      <c r="B23" s="24">
        <v>-30.434782608695684</v>
      </c>
      <c r="C23" s="20"/>
      <c r="D23" s="23" t="s">
        <v>46</v>
      </c>
      <c r="E23" s="24">
        <v>-8.860759493670896</v>
      </c>
    </row>
    <row r="24" spans="1:5" ht="18" x14ac:dyDescent="0.25">
      <c r="A24" s="22" t="s">
        <v>47</v>
      </c>
      <c r="B24" s="24">
        <v>-65.217391304347871</v>
      </c>
      <c r="C24" s="20"/>
      <c r="D24" s="23" t="s">
        <v>47</v>
      </c>
      <c r="E24" s="24">
        <v>-11.811023622047252</v>
      </c>
    </row>
    <row r="25" spans="1:5" ht="18" x14ac:dyDescent="0.25">
      <c r="A25" s="22" t="s">
        <v>48</v>
      </c>
      <c r="B25" s="24">
        <v>104.3478260869565</v>
      </c>
      <c r="C25" s="20"/>
      <c r="D25" s="23" t="s">
        <v>48</v>
      </c>
      <c r="E25" s="24">
        <v>9.0909090909090899</v>
      </c>
    </row>
    <row r="26" spans="1:5" ht="18" x14ac:dyDescent="0.25">
      <c r="A26" s="27" t="s">
        <v>49</v>
      </c>
      <c r="B26" s="25">
        <v>297.82608695652175</v>
      </c>
      <c r="C26" s="20"/>
      <c r="D26" s="30" t="s">
        <v>49</v>
      </c>
      <c r="E26" s="25">
        <v>16.387559808612444</v>
      </c>
    </row>
  </sheetData>
  <mergeCells count="1">
    <mergeCell ref="C1:C1048576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average difference and % </vt:lpstr>
      <vt:lpstr>Third week of August 2022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Hp User</cp:lastModifiedBy>
  <dcterms:created xsi:type="dcterms:W3CDTF">2020-04-30T19:25:28Z</dcterms:created>
  <dcterms:modified xsi:type="dcterms:W3CDTF">2022-08-23T11:42:10Z</dcterms:modified>
</cp:coreProperties>
</file>