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600" windowHeight="11160" activeTab="2"/>
  </bookViews>
  <sheets>
    <sheet name="State average difference and % " sheetId="2" r:id="rId1"/>
    <sheet name="Second Week of February 2023" sheetId="1" r:id="rId2"/>
    <sheet name="CHARTS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2" l="1"/>
  <c r="Z3" i="1" l="1"/>
  <c r="Z4" i="1"/>
  <c r="E4" i="2" l="1"/>
  <c r="E3" i="2" l="1"/>
  <c r="Z11" i="1" l="1"/>
  <c r="D3" i="2" l="1"/>
  <c r="D13" i="2" l="1"/>
  <c r="D7" i="2" l="1"/>
  <c r="D4" i="2" l="1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2" i="2"/>
  <c r="E23" i="2"/>
  <c r="E24" i="2"/>
  <c r="E25" i="2"/>
  <c r="E26" i="2"/>
  <c r="D6" i="2" l="1"/>
  <c r="D8" i="2"/>
  <c r="D9" i="2"/>
  <c r="D10" i="2"/>
  <c r="D11" i="2"/>
  <c r="D12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Z20" i="1"/>
  <c r="Z25" i="1" l="1"/>
  <c r="Z5" i="1" l="1"/>
  <c r="Z6" i="1"/>
  <c r="Z7" i="1"/>
  <c r="Z8" i="1"/>
  <c r="Z9" i="1"/>
  <c r="Z10" i="1"/>
  <c r="Z12" i="1"/>
  <c r="Z13" i="1"/>
  <c r="Z14" i="1"/>
  <c r="Z15" i="1"/>
  <c r="Z16" i="1"/>
  <c r="Z17" i="1"/>
  <c r="Z18" i="1"/>
  <c r="Z19" i="1"/>
  <c r="Z21" i="1"/>
  <c r="Z22" i="1"/>
  <c r="Z23" i="1"/>
  <c r="Z24" i="1"/>
  <c r="Z26" i="1"/>
</calcChain>
</file>

<file path=xl/sharedStrings.xml><?xml version="1.0" encoding="utf-8"?>
<sst xmlns="http://schemas.openxmlformats.org/spreadsheetml/2006/main" count="190" uniqueCount="85">
  <si>
    <t>ITEMS</t>
  </si>
  <si>
    <t>MONTH</t>
  </si>
  <si>
    <t>birnin_gwari</t>
  </si>
  <si>
    <t>chikun</t>
  </si>
  <si>
    <t>giwa</t>
  </si>
  <si>
    <t>igabi</t>
  </si>
  <si>
    <t>ikara</t>
  </si>
  <si>
    <t>jaba</t>
  </si>
  <si>
    <t>jemaa</t>
  </si>
  <si>
    <t>kachia</t>
  </si>
  <si>
    <t>kaduna_north</t>
  </si>
  <si>
    <t>kaduna_south</t>
  </si>
  <si>
    <t>kagarko</t>
  </si>
  <si>
    <t>kajuru</t>
  </si>
  <si>
    <t>kaura</t>
  </si>
  <si>
    <t>kauru</t>
  </si>
  <si>
    <t>kubau</t>
  </si>
  <si>
    <t>kudan</t>
  </si>
  <si>
    <t>lere</t>
  </si>
  <si>
    <t>makarfi</t>
  </si>
  <si>
    <t>sabon_gari</t>
  </si>
  <si>
    <t>sanga</t>
  </si>
  <si>
    <t>soba</t>
  </si>
  <si>
    <t>zangon_kataf</t>
  </si>
  <si>
    <t>zaria</t>
  </si>
  <si>
    <t>State Average Price</t>
  </si>
  <si>
    <t>Rice, Imported, High Quality Sold loose  (1 mudu)</t>
  </si>
  <si>
    <t>Rice, Agric Sold Loose(Low quality) imported  (1 mudu)</t>
  </si>
  <si>
    <t>Rice Local, Sold Loose   (1 mudu)</t>
  </si>
  <si>
    <t>Maize grain, white sold loose   (1 mudu)</t>
  </si>
  <si>
    <t>Maize grain, yellow sold loose   (1 mudu)</t>
  </si>
  <si>
    <t>Sorghum (Guinea Corn) white or brown, sold loose   (1 mudu)</t>
  </si>
  <si>
    <t>millet (jero or maiwa) sold loose   (1 mudu)</t>
  </si>
  <si>
    <t>Beans: white black eye. Sold loose   (1 mudu)</t>
  </si>
  <si>
    <t>Beans Brown, sold loose  (1 mudu)</t>
  </si>
  <si>
    <t>Soya Beans, sold loose    (1 mudu)</t>
  </si>
  <si>
    <t>Gari White, sold loose  (1 mudu)</t>
  </si>
  <si>
    <t>Gari Yellow, sold loose   (1 mudu)</t>
  </si>
  <si>
    <t>Palm oil (1 schnap bottle)</t>
  </si>
  <si>
    <t>Yam tuber (1 Medium Size)</t>
  </si>
  <si>
    <t>Cassava tuber</t>
  </si>
  <si>
    <t>Irish potato  (4 Litre rubber)</t>
  </si>
  <si>
    <t>Sweet potato  (5 Medium Size)</t>
  </si>
  <si>
    <t xml:space="preserve">Local live chicken </t>
  </si>
  <si>
    <t>Groundnut - shelled (fresh)</t>
  </si>
  <si>
    <t>Tomato fresh   (4 Litre rubber)</t>
  </si>
  <si>
    <t>Okro fresh     (1 mudu)</t>
  </si>
  <si>
    <t>Okro dried    (1 mudu)</t>
  </si>
  <si>
    <t>Onion   (4 Litre rubber)</t>
  </si>
  <si>
    <t>Pepper fresh   (4 Litre rubber)</t>
  </si>
  <si>
    <t>State Average Price % Change</t>
  </si>
  <si>
    <t>State Average Price Difference In Naira</t>
  </si>
  <si>
    <t>Cassava tuber (5 Medium Size)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</si>
  <si>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</si>
  <si>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</si>
  <si>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</si>
  <si>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</si>
  <si>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</si>
  <si>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</si>
  <si>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</si>
  <si>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</si>
  <si>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</si>
  <si>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</si>
  <si>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</si>
  <si>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</si>
  <si>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</si>
  <si>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</si>
  <si>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</si>
  <si>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</si>
  <si>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</si>
  <si>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</si>
  <si>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</si>
  <si>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</si>
  <si>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</si>
  <si>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</si>
  <si>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</si>
  <si>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</si>
  <si>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</si>
  <si>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Jan-23</t>
  </si>
  <si>
    <t>SECOND WEEK OF FEB 2023</t>
  </si>
  <si>
    <t>SECOND WEEK OF FEB 20232</t>
  </si>
  <si>
    <t>February</t>
  </si>
  <si>
    <t xml:space="preserve">FIRST WEEK OF FEB 2023 AND SECOND WEEK OF FEB 2023 COMPARISON </t>
  </si>
  <si>
    <t>FIRST WEEK OF FEB 2023</t>
  </si>
  <si>
    <t xml:space="preserve"> SECOND WEEK OF FEB 2023 MINUS FIRST WEEK OF 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</si>
</sst>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Tahoma"/>
      <family val="2"/>
    </font>
    <font>
      <sz val="16"/>
      <color theme="1"/>
      <name val="Tahoma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Border="1"/>
    <xf numFmtId="2" fontId="3" fillId="0" borderId="0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2" fontId="5" fillId="0" borderId="1" xfId="0" applyNumberFormat="1" applyFont="1" applyBorder="1" applyAlignment="1">
      <alignment wrapText="1"/>
    </xf>
    <xf numFmtId="0" fontId="5" fillId="0" borderId="4" xfId="0" applyFont="1" applyBorder="1"/>
    <xf numFmtId="2" fontId="5" fillId="0" borderId="1" xfId="0" applyNumberFormat="1" applyFont="1" applyBorder="1"/>
    <xf numFmtId="0" fontId="5" fillId="0" borderId="5" xfId="0" applyFont="1" applyBorder="1" applyAlignment="1">
      <alignment wrapText="1"/>
    </xf>
    <xf numFmtId="2" fontId="5" fillId="0" borderId="5" xfId="0" applyNumberFormat="1" applyFont="1" applyBorder="1" applyAlignment="1">
      <alignment wrapText="1"/>
    </xf>
    <xf numFmtId="0" fontId="5" fillId="0" borderId="8" xfId="0" applyFont="1" applyBorder="1"/>
    <xf numFmtId="2" fontId="5" fillId="0" borderId="9" xfId="0" applyNumberFormat="1" applyFont="1" applyBorder="1"/>
    <xf numFmtId="2" fontId="5" fillId="0" borderId="9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5" fillId="0" borderId="1" xfId="0" applyFont="1" applyBorder="1" applyAlignment="1"/>
    <xf numFmtId="0" fontId="5" fillId="0" borderId="9" xfId="0" applyFont="1" applyBorder="1" applyAlignment="1">
      <alignment wrapText="1"/>
    </xf>
    <xf numFmtId="0" fontId="5" fillId="0" borderId="9" xfId="0" applyFont="1" applyBorder="1"/>
    <xf numFmtId="0" fontId="0" fillId="0" borderId="1" xfId="0" applyBorder="1"/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7" fontId="6" fillId="0" borderId="6" xfId="0" applyNumberFormat="1" applyFont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55">
    <dxf>
      <font>
        <strike val="0"/>
        <outline val="0"/>
        <shadow val="0"/>
        <u val="none"/>
        <vertAlign val="baseline"/>
        <sz val="12"/>
        <color theme="0"/>
        <name val="Times New Roman"/>
        <scheme val="none"/>
      </font>
    </dxf>
    <dxf>
      <border outline="0">
        <top style="thin">
          <color indexed="64"/>
        </top>
      </border>
    </dxf>
    <dxf>
      <border outline="0">
        <bottom style="medium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0"/>
        <name val="Times New Roman"/>
        <scheme val="none"/>
      </font>
    </dxf>
    <dxf>
      <border outline="0">
        <top style="thin">
          <color indexed="64"/>
        </top>
      </border>
    </dxf>
    <dxf>
      <border outline="0">
        <bottom style="medium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0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ahoma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>
                <a:solidFill>
                  <a:schemeClr val="accent1"/>
                </a:solidFill>
                <a:latin typeface="Times New Roman" pitchFamily="18" charset="0"/>
                <a:ea typeface="Tahoma" panose="020B0604030504040204" pitchFamily="34" charset="0"/>
                <a:cs typeface="Times New Roman" pitchFamily="18" charset="0"/>
              </a:rPr>
              <a:t>Second </a:t>
            </a:r>
            <a:r>
              <a:rPr lang="en-US" sz="1400">
                <a:solidFill>
                  <a:schemeClr val="accent1"/>
                </a:solidFill>
                <a:latin typeface="Times New Roman" pitchFamily="18" charset="0"/>
                <a:ea typeface="Tahoma" panose="020B0604030504040204" pitchFamily="34" charset="0"/>
                <a:cs typeface="Times New Roman" pitchFamily="18" charset="0"/>
              </a:rPr>
              <a:t>Week</a:t>
            </a:r>
            <a:r>
              <a:rPr lang="en-US" sz="1400" baseline="0">
                <a:solidFill>
                  <a:schemeClr val="accent1"/>
                </a:solidFill>
                <a:latin typeface="Times New Roman" pitchFamily="18" charset="0"/>
                <a:ea typeface="Tahoma" panose="020B0604030504040204" pitchFamily="34" charset="0"/>
                <a:cs typeface="Times New Roman" pitchFamily="18" charset="0"/>
              </a:rPr>
              <a:t> of February, 2023 </a:t>
            </a:r>
            <a:r>
              <a:rPr lang="en-US" sz="1400">
                <a:solidFill>
                  <a:schemeClr val="accent1"/>
                </a:solidFill>
                <a:latin typeface="Times New Roman" pitchFamily="18" charset="0"/>
                <a:ea typeface="Tahoma" panose="020B0604030504040204" pitchFamily="34" charset="0"/>
                <a:cs typeface="Times New Roman" pitchFamily="18" charset="0"/>
              </a:rPr>
              <a:t>State Average Price Difference In Naira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CHARTS!$B$1</c:f>
              <c:strCache>
                <c:ptCount val="1"/>
                <c:pt idx="0">
                  <c:v>SECOND WEEK OF FEB 2023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CHARTS!$A$2:$A$26</c:f>
              <c:strCache>
                <c:ptCount val="25"/>
                <c:pt idx="0">
                  <c:v>ITEMS</c:v>
                </c:pt>
                <c:pt idx="1">
                  <c:v>Rice, Imported, High Quality Sold loose  (1 mudu)</c:v>
                </c:pt>
                <c:pt idx="2">
                  <c:v>Rice, Agric Sold Loose(Low quality) imported  (1 mudu)</c:v>
                </c:pt>
                <c:pt idx="3">
                  <c:v>Rice Local, Sold Loose   (1 mudu)</c:v>
                </c:pt>
                <c:pt idx="4">
                  <c:v>Maize grain, white sold loose   (1 mudu)</c:v>
                </c:pt>
                <c:pt idx="5">
                  <c:v>Maize grain, yellow sold loose   (1 mudu)</c:v>
                </c:pt>
                <c:pt idx="6">
                  <c:v>Sorghum (Guinea Corn) white or brown, sold loose   (1 mudu)</c:v>
                </c:pt>
                <c:pt idx="7">
                  <c:v>millet (jero or maiwa) sold loose   (1 mudu)</c:v>
                </c:pt>
                <c:pt idx="8">
                  <c:v>Beans: white black eye. Sold loose   (1 mudu)</c:v>
                </c:pt>
                <c:pt idx="9">
                  <c:v>Beans Brown, sold loose  (1 mudu)</c:v>
                </c:pt>
                <c:pt idx="10">
                  <c:v>Soya Beans, sold loose    (1 mudu)</c:v>
                </c:pt>
                <c:pt idx="11">
                  <c:v>Gari White, sold loose  (1 mudu)</c:v>
                </c:pt>
                <c:pt idx="12">
                  <c:v>Gari Yellow, sold loose   (1 mudu)</c:v>
                </c:pt>
                <c:pt idx="13">
                  <c:v>Palm oil (1 schnap bottle)</c:v>
                </c:pt>
                <c:pt idx="14">
                  <c:v>Yam tuber (1 Medium Size)</c:v>
                </c:pt>
                <c:pt idx="15">
                  <c:v>Cassava tuber</c:v>
                </c:pt>
                <c:pt idx="16">
                  <c:v>Irish potato  (4 Litre rubber)</c:v>
                </c:pt>
                <c:pt idx="17">
                  <c:v>Sweet potato  (5 Medium Size)</c:v>
                </c:pt>
                <c:pt idx="18">
                  <c:v>Local live chicken </c:v>
                </c:pt>
                <c:pt idx="19">
                  <c:v>Groundnut - shelled (fresh)</c:v>
                </c:pt>
                <c:pt idx="20">
                  <c:v>Tomato fresh   (4 Litre rubber)</c:v>
                </c:pt>
                <c:pt idx="21">
                  <c:v>Okro fresh     (1 mudu)</c:v>
                </c:pt>
                <c:pt idx="22">
                  <c:v>Okro dried    (1 mudu)</c:v>
                </c:pt>
                <c:pt idx="23">
                  <c:v>Onion   (4 Litre rubber)</c:v>
                </c:pt>
                <c:pt idx="24">
                  <c:v>Pepper fresh   (4 Litre rubber)</c:v>
                </c:pt>
              </c:strCache>
            </c:strRef>
          </c:cat>
          <c:val>
            <c:numRef>
              <c:f>CHARTS!$B$2:$B$26</c:f>
              <c:numCache>
                <c:formatCode>0.00</c:formatCode>
                <c:ptCount val="25"/>
                <c:pt idx="0" formatCode="General">
                  <c:v>0</c:v>
                </c:pt>
                <c:pt idx="1">
                  <c:v>3.2608695652174902</c:v>
                </c:pt>
                <c:pt idx="2">
                  <c:v>6.5217391304349803</c:v>
                </c:pt>
                <c:pt idx="3">
                  <c:v>4.3478260869566157</c:v>
                </c:pt>
                <c:pt idx="4">
                  <c:v>-3.0434782608695627</c:v>
                </c:pt>
                <c:pt idx="5">
                  <c:v>-3.0434782608695627</c:v>
                </c:pt>
                <c:pt idx="6">
                  <c:v>-33.695652173913061</c:v>
                </c:pt>
                <c:pt idx="7">
                  <c:v>1.0869565217391255</c:v>
                </c:pt>
                <c:pt idx="8">
                  <c:v>11.95652173913038</c:v>
                </c:pt>
                <c:pt idx="9">
                  <c:v>28.260869565217376</c:v>
                </c:pt>
                <c:pt idx="10">
                  <c:v>20.652173913043498</c:v>
                </c:pt>
                <c:pt idx="11">
                  <c:v>0</c:v>
                </c:pt>
                <c:pt idx="12">
                  <c:v>4.3478260869565588</c:v>
                </c:pt>
                <c:pt idx="13">
                  <c:v>-17.391304347826235</c:v>
                </c:pt>
                <c:pt idx="14">
                  <c:v>-2.173913043478251</c:v>
                </c:pt>
                <c:pt idx="15">
                  <c:v>0</c:v>
                </c:pt>
                <c:pt idx="16">
                  <c:v>-28.26086956521749</c:v>
                </c:pt>
                <c:pt idx="17">
                  <c:v>2.173913043478251</c:v>
                </c:pt>
                <c:pt idx="18">
                  <c:v>-2.1739130434780236</c:v>
                </c:pt>
                <c:pt idx="19">
                  <c:v>0</c:v>
                </c:pt>
                <c:pt idx="20">
                  <c:v>-28.260869565217376</c:v>
                </c:pt>
                <c:pt idx="21">
                  <c:v>-21.739130434782624</c:v>
                </c:pt>
                <c:pt idx="22">
                  <c:v>-15.217391304347757</c:v>
                </c:pt>
                <c:pt idx="23">
                  <c:v>39.130434782608745</c:v>
                </c:pt>
                <c:pt idx="24">
                  <c:v>-23.913043478260875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E9-4684-9675-0AF4950C2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81792"/>
        <c:axId val="191283584"/>
      </c:lineChart>
      <c:catAx>
        <c:axId val="191281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en-US"/>
          </a:p>
        </c:txPr>
        <c:crossAx val="191283584"/>
        <c:crosses val="autoZero"/>
        <c:auto val="1"/>
        <c:lblAlgn val="ctr"/>
        <c:lblOffset val="100"/>
        <c:noMultiLvlLbl val="0"/>
      </c:catAx>
      <c:valAx>
        <c:axId val="19128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en-US"/>
          </a:p>
        </c:txPr>
        <c:crossAx val="19128179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aseline="0">
                <a:solidFill>
                  <a:schemeClr val="accent1"/>
                </a:solidFill>
                <a:latin typeface="Times New Roman" pitchFamily="18" charset="0"/>
                <a:ea typeface="Tahoma" panose="020B0604030504040204" pitchFamily="34" charset="0"/>
                <a:cs typeface="Times New Roman" pitchFamily="18" charset="0"/>
              </a:rPr>
              <a:t>Second </a:t>
            </a:r>
            <a:r>
              <a:rPr lang="en-US" sz="1400">
                <a:solidFill>
                  <a:schemeClr val="accent1"/>
                </a:solidFill>
                <a:latin typeface="Times New Roman" pitchFamily="18" charset="0"/>
                <a:ea typeface="Tahoma" panose="020B0604030504040204" pitchFamily="34" charset="0"/>
                <a:cs typeface="Times New Roman" pitchFamily="18" charset="0"/>
              </a:rPr>
              <a:t>Week of February, 2023 State Average Price % Change</a:t>
            </a:r>
          </a:p>
        </c:rich>
      </c:tx>
      <c:layout>
        <c:manualLayout>
          <c:xMode val="edge"/>
          <c:yMode val="edge"/>
          <c:x val="0.15073547759192824"/>
          <c:y val="3.375527426160337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CHARTS!$E$1</c:f>
              <c:strCache>
                <c:ptCount val="1"/>
                <c:pt idx="0">
                  <c:v>SECOND WEEK OF FEB 2023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CHARTS!$D$2:$D$26</c:f>
              <c:strCache>
                <c:ptCount val="25"/>
                <c:pt idx="0">
                  <c:v>ITEMS</c:v>
                </c:pt>
                <c:pt idx="1">
                  <c:v>Rice, Imported, High Quality Sold loose  (1 mudu)</c:v>
                </c:pt>
                <c:pt idx="2">
                  <c:v>Rice, Agric Sold Loose(Low quality) imported  (1 mudu)</c:v>
                </c:pt>
                <c:pt idx="3">
                  <c:v>Rice Local, Sold Loose   (1 mudu)</c:v>
                </c:pt>
                <c:pt idx="4">
                  <c:v>Maize grain, white sold loose   (1 mudu)</c:v>
                </c:pt>
                <c:pt idx="5">
                  <c:v>Maize grain, yellow sold loose   (1 mudu)</c:v>
                </c:pt>
                <c:pt idx="6">
                  <c:v>Sorghum (Guinea Corn) white or brown, sold loose   (1 mudu)</c:v>
                </c:pt>
                <c:pt idx="7">
                  <c:v>millet (jero or maiwa) sold loose   (1 mudu)</c:v>
                </c:pt>
                <c:pt idx="8">
                  <c:v>Beans: white black eye. Sold loose   (1 mudu)</c:v>
                </c:pt>
                <c:pt idx="9">
                  <c:v>Beans Brown, sold loose  (1 mudu)</c:v>
                </c:pt>
                <c:pt idx="10">
                  <c:v>Soya Beans, sold loose    (1 mudu)</c:v>
                </c:pt>
                <c:pt idx="11">
                  <c:v>Gari White, sold loose  (1 mudu)</c:v>
                </c:pt>
                <c:pt idx="12">
                  <c:v>Gari Yellow, sold loose   (1 mudu)</c:v>
                </c:pt>
                <c:pt idx="13">
                  <c:v>Palm oil (1 schnap bottle)</c:v>
                </c:pt>
                <c:pt idx="14">
                  <c:v>Yam tuber (1 Medium Size)</c:v>
                </c:pt>
                <c:pt idx="15">
                  <c:v>Cassava tuber</c:v>
                </c:pt>
                <c:pt idx="16">
                  <c:v>Irish potato  (4 Litre rubber)</c:v>
                </c:pt>
                <c:pt idx="17">
                  <c:v>Sweet potato  (5 Medium Size)</c:v>
                </c:pt>
                <c:pt idx="18">
                  <c:v>Local live chicken </c:v>
                </c:pt>
                <c:pt idx="19">
                  <c:v>Groundnut - shelled (fresh)</c:v>
                </c:pt>
                <c:pt idx="20">
                  <c:v>Tomato fresh   (4 Litre rubber)</c:v>
                </c:pt>
                <c:pt idx="21">
                  <c:v>Okro fresh     (1 mudu)</c:v>
                </c:pt>
                <c:pt idx="22">
                  <c:v>Okro dried    (1 mudu)</c:v>
                </c:pt>
                <c:pt idx="23">
                  <c:v>Onion   (4 Litre rubber)</c:v>
                </c:pt>
                <c:pt idx="24">
                  <c:v>Pepper fresh   (4 Litre rubber)</c:v>
                </c:pt>
              </c:strCache>
            </c:strRef>
          </c:cat>
          <c:val>
            <c:numRef>
              <c:f>CHARTS!$E$2:$E$26</c:f>
              <c:numCache>
                <c:formatCode>0.00</c:formatCode>
                <c:ptCount val="25"/>
                <c:pt idx="0" formatCode="General">
                  <c:v>0</c:v>
                </c:pt>
                <c:pt idx="1">
                  <c:v>0.24154589371981408</c:v>
                </c:pt>
                <c:pt idx="2">
                  <c:v>0.53191489361703737</c:v>
                </c:pt>
                <c:pt idx="3">
                  <c:v>0.47619047619048649</c:v>
                </c:pt>
                <c:pt idx="4">
                  <c:v>-1.0827532869296201</c:v>
                </c:pt>
                <c:pt idx="5">
                  <c:v>-1.0695187165775393</c:v>
                </c:pt>
                <c:pt idx="6">
                  <c:v>-10.231023102310237</c:v>
                </c:pt>
                <c:pt idx="7">
                  <c:v>0.28425241614553592</c:v>
                </c:pt>
                <c:pt idx="8">
                  <c:v>1.9927536231883967</c:v>
                </c:pt>
                <c:pt idx="9">
                  <c:v>4.3478260869565197</c:v>
                </c:pt>
                <c:pt idx="10">
                  <c:v>4.4705882352941222</c:v>
                </c:pt>
                <c:pt idx="11">
                  <c:v>0</c:v>
                </c:pt>
                <c:pt idx="12">
                  <c:v>0.87719298245614774</c:v>
                </c:pt>
                <c:pt idx="13">
                  <c:v>-1.7241379310344978</c:v>
                </c:pt>
                <c:pt idx="14">
                  <c:v>-0.44247787610619271</c:v>
                </c:pt>
                <c:pt idx="15">
                  <c:v>0</c:v>
                </c:pt>
                <c:pt idx="16">
                  <c:v>-1.6645326504481492</c:v>
                </c:pt>
                <c:pt idx="17">
                  <c:v>0.96153846153845723</c:v>
                </c:pt>
                <c:pt idx="18">
                  <c:v>-0.10152284263958283</c:v>
                </c:pt>
                <c:pt idx="19">
                  <c:v>0</c:v>
                </c:pt>
                <c:pt idx="20">
                  <c:v>-5.0781249999999982</c:v>
                </c:pt>
                <c:pt idx="21">
                  <c:v>-5.952380952380957</c:v>
                </c:pt>
                <c:pt idx="22">
                  <c:v>-2.6923076923076801</c:v>
                </c:pt>
                <c:pt idx="23">
                  <c:v>3.125000000000004</c:v>
                </c:pt>
                <c:pt idx="24">
                  <c:v>-2.676399026763991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CB-44DB-B58A-5B5C24FB9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185088"/>
        <c:axId val="192186624"/>
      </c:lineChart>
      <c:catAx>
        <c:axId val="192185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en-US"/>
          </a:p>
        </c:txPr>
        <c:crossAx val="192186624"/>
        <c:crosses val="autoZero"/>
        <c:auto val="1"/>
        <c:lblAlgn val="ctr"/>
        <c:lblOffset val="100"/>
        <c:noMultiLvlLbl val="0"/>
      </c:catAx>
      <c:valAx>
        <c:axId val="19218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en-US"/>
          </a:p>
        </c:txPr>
        <c:crossAx val="1921850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645597505440025"/>
          <c:y val="0.89472839629223566"/>
          <c:w val="0.39164627498485766"/>
          <c:h val="7.573573872886142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baseline="0"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28</xdr:row>
      <xdr:rowOff>85725</xdr:rowOff>
    </xdr:from>
    <xdr:to>
      <xdr:col>1</xdr:col>
      <xdr:colOff>1133474</xdr:colOff>
      <xdr:row>41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409575</xdr:colOff>
      <xdr:row>27</xdr:row>
      <xdr:rowOff>76200</xdr:rowOff>
    </xdr:from>
    <xdr:to>
      <xdr:col>5</xdr:col>
      <xdr:colOff>66675</xdr:colOff>
      <xdr:row>41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E26" totalsRowShown="0" headerRowDxfId="10" dataDxfId="14" headerRowBorderDxfId="12" tableBorderDxfId="13" totalsRowBorderDxfId="11">
  <autoFilter ref="A1:E26"/>
  <tableColumns count="5">
    <tableColumn id="1" name="FIRST WEEK OF FEB 2023 AND SECOND WEEK OF FEB 2023 COMPARISON " dataDxfId="54"/>
    <tableColumn id="2" name="FIRST WEEK OF FEB 2023" dataDxfId="53"/>
    <tableColumn id="3" name="SECOND WEEK OF FEB 20232" dataDxfId="52"/>
    <tableColumn id="4" name=" SECOND WEEK OF FEB 2023 MINUS FIRST WEEK OF FEB 2023" dataDxfId="51">
      <calculatedColumnFormula>B2-#REF!</calculatedColumnFormula>
    </tableColumn>
    <tableColumn id="5" name="SECOND WEEK OF FEB 2023" dataDxfId="50">
      <calculatedColumnFormula>((B2-#REF!)/B2)*100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Z26" totalsRowShown="0" headerRowDxfId="49" dataDxfId="47" headerRowBorderDxfId="48" tableBorderDxfId="46" totalsRowBorderDxfId="45">
  <autoFilter ref="A1:Z26"/>
  <tableColumns count="26">
    <tableColumn id="1" name="Jan-23" dataDxfId="44"/>
    <tableColumn id="2" name="Column1" dataDxfId="43"/>
    <tableColumn id="3" name="Column2" dataDxfId="42"/>
    <tableColumn id="4" name="Column3" dataDxfId="41"/>
    <tableColumn id="5" name="Column4" dataDxfId="40"/>
    <tableColumn id="6" name="Column5" dataDxfId="39"/>
    <tableColumn id="7" name="Column6" dataDxfId="38"/>
    <tableColumn id="8" name="Column7" dataDxfId="37"/>
    <tableColumn id="9" name="Column8" dataDxfId="36"/>
    <tableColumn id="10" name="Column9" dataDxfId="35"/>
    <tableColumn id="11" name="Column10" dataDxfId="34"/>
    <tableColumn id="12" name="Column11" dataDxfId="33"/>
    <tableColumn id="13" name="Column12" dataDxfId="32"/>
    <tableColumn id="14" name="Column13" dataDxfId="31"/>
    <tableColumn id="15" name="Column14" dataDxfId="30"/>
    <tableColumn id="16" name="Column15" dataDxfId="29"/>
    <tableColumn id="17" name="Column16" dataDxfId="28"/>
    <tableColumn id="18" name="Column17" dataDxfId="27"/>
    <tableColumn id="19" name="Column18" dataDxfId="26"/>
    <tableColumn id="20" name="Column19" dataDxfId="25"/>
    <tableColumn id="21" name="Column20" dataDxfId="24"/>
    <tableColumn id="22" name="Column21" dataDxfId="23"/>
    <tableColumn id="23" name="Column22" dataDxfId="22"/>
    <tableColumn id="24" name="Column23" dataDxfId="21"/>
    <tableColumn id="25" name="Column24" dataDxfId="20"/>
    <tableColumn id="26" name="Column25" dataDxfId="19">
      <calculatedColumnFormula>SUM(C2:Y2)/23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B26" totalsRowShown="0" headerRowDxfId="5" dataDxfId="9" headerRowBorderDxfId="7" tableBorderDxfId="8" totalsRowBorderDxfId="6">
  <autoFilter ref="A1:B26"/>
  <tableColumns count="2">
    <tableColumn id="1" name="FIRST WEEK OF FEB 2023 AND SECOND WEEK OF FEB 2023 COMPARISON " dataDxfId="18"/>
    <tableColumn id="2" name="SECOND WEEK OF FEB 2023" dataDxfId="1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D1:E26" totalsRowShown="0" headerRowDxfId="0" dataDxfId="4" headerRowBorderDxfId="2" tableBorderDxfId="3" totalsRowBorderDxfId="1">
  <autoFilter ref="D1:E26"/>
  <tableColumns count="2">
    <tableColumn id="1" name="FIRST WEEK OF FEB 2023 AND SECOND WEEK OF FEB 2023 COMPARISON " dataDxfId="16"/>
    <tableColumn id="2" name="SECOND WEEK OF FEB 2023" dataDxf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110" zoomScaleNormal="110" workbookViewId="0">
      <selection activeCell="A2" sqref="A2:E13"/>
    </sheetView>
  </sheetViews>
  <sheetFormatPr defaultRowHeight="15" x14ac:dyDescent="0.25"/>
  <cols>
    <col min="1" max="1" width="64.28515625" customWidth="1"/>
    <col min="2" max="2" width="19.42578125" customWidth="1"/>
    <col min="3" max="3" width="19.140625" customWidth="1"/>
    <col min="4" max="4" width="24.42578125" customWidth="1"/>
    <col min="5" max="5" width="21" customWidth="1"/>
  </cols>
  <sheetData>
    <row r="1" spans="1:5" ht="63" x14ac:dyDescent="0.25">
      <c r="A1" s="25" t="s">
        <v>82</v>
      </c>
      <c r="B1" s="26" t="s">
        <v>83</v>
      </c>
      <c r="C1" s="26" t="s">
        <v>80</v>
      </c>
      <c r="D1" s="26" t="s">
        <v>84</v>
      </c>
      <c r="E1" s="26" t="s">
        <v>79</v>
      </c>
    </row>
    <row r="2" spans="1:5" ht="31.5" x14ac:dyDescent="0.25">
      <c r="A2" s="9" t="s">
        <v>0</v>
      </c>
      <c r="B2" s="6" t="s">
        <v>25</v>
      </c>
      <c r="C2" s="10" t="s">
        <v>25</v>
      </c>
      <c r="D2" s="6" t="s">
        <v>51</v>
      </c>
      <c r="E2" s="11" t="s">
        <v>50</v>
      </c>
    </row>
    <row r="3" spans="1:5" ht="15.75" x14ac:dyDescent="0.25">
      <c r="A3" s="9" t="s">
        <v>26</v>
      </c>
      <c r="B3" s="10">
        <v>1346.7391304347825</v>
      </c>
      <c r="C3" s="10">
        <v>1350</v>
      </c>
      <c r="D3" s="8">
        <f>(Table1[[#This Row],[SECOND WEEK OF FEB 20232]]-Table1[[#This Row],[FIRST WEEK OF FEB 2023]])</f>
        <v>3.2608695652174902</v>
      </c>
      <c r="E3" s="12">
        <f>((C3-B3)/C3)*100</f>
        <v>0.24154589371981408</v>
      </c>
    </row>
    <row r="4" spans="1:5" ht="15.75" x14ac:dyDescent="0.25">
      <c r="A4" s="9" t="s">
        <v>27</v>
      </c>
      <c r="B4" s="10">
        <v>1219.5652173913043</v>
      </c>
      <c r="C4" s="10">
        <v>1226.0869565217392</v>
      </c>
      <c r="D4" s="8">
        <f>(Table1[[#This Row],[SECOND WEEK OF FEB 20232]]-Table1[[#This Row],[FIRST WEEK OF FEB 2023]])</f>
        <v>6.5217391304349803</v>
      </c>
      <c r="E4" s="12">
        <f>((C4-B4)/C4)*100</f>
        <v>0.53191489361703737</v>
      </c>
    </row>
    <row r="5" spans="1:5" ht="15.75" x14ac:dyDescent="0.25">
      <c r="A5" s="9" t="s">
        <v>28</v>
      </c>
      <c r="B5" s="10">
        <v>908.695652173913</v>
      </c>
      <c r="C5" s="10">
        <v>913.04347826086962</v>
      </c>
      <c r="D5" s="8">
        <f>Table1[[#This Row],[SECOND WEEK OF FEB 20232]]-Table1[[#This Row],[FIRST WEEK OF FEB 2023]]</f>
        <v>4.3478260869566157</v>
      </c>
      <c r="E5" s="12">
        <f t="shared" ref="E5:E26" si="0">((C5-B5)/C5)*100</f>
        <v>0.47619047619048649</v>
      </c>
    </row>
    <row r="6" spans="1:5" ht="15.75" x14ac:dyDescent="0.25">
      <c r="A6" s="9" t="s">
        <v>29</v>
      </c>
      <c r="B6" s="10">
        <v>284.13043478260869</v>
      </c>
      <c r="C6" s="10">
        <v>281.08695652173913</v>
      </c>
      <c r="D6" s="8">
        <f>(Table1[[#This Row],[SECOND WEEK OF FEB 20232]]-Table1[[#This Row],[FIRST WEEK OF FEB 2023]])</f>
        <v>-3.0434782608695627</v>
      </c>
      <c r="E6" s="12">
        <f t="shared" si="0"/>
        <v>-1.0827532869296201</v>
      </c>
    </row>
    <row r="7" spans="1:5" ht="15.75" x14ac:dyDescent="0.25">
      <c r="A7" s="9" t="s">
        <v>30</v>
      </c>
      <c r="B7" s="10">
        <v>287.60869565217394</v>
      </c>
      <c r="C7" s="10">
        <v>284.56521739130437</v>
      </c>
      <c r="D7" s="8">
        <f>(Table1[[#This Row],[SECOND WEEK OF FEB 20232]]-Table1[[#This Row],[FIRST WEEK OF FEB 2023]])</f>
        <v>-3.0434782608695627</v>
      </c>
      <c r="E7" s="12">
        <f t="shared" si="0"/>
        <v>-1.0695187165775393</v>
      </c>
    </row>
    <row r="8" spans="1:5" ht="15.75" x14ac:dyDescent="0.25">
      <c r="A8" s="9" t="s">
        <v>31</v>
      </c>
      <c r="B8" s="10">
        <v>363.04347826086956</v>
      </c>
      <c r="C8" s="10">
        <v>329.3478260869565</v>
      </c>
      <c r="D8" s="8">
        <f>(Table1[[#This Row],[SECOND WEEK OF FEB 20232]]-Table1[[#This Row],[FIRST WEEK OF FEB 2023]])</f>
        <v>-33.695652173913061</v>
      </c>
      <c r="E8" s="12">
        <f t="shared" si="0"/>
        <v>-10.231023102310237</v>
      </c>
    </row>
    <row r="9" spans="1:5" ht="15.75" x14ac:dyDescent="0.25">
      <c r="A9" s="9" t="s">
        <v>32</v>
      </c>
      <c r="B9" s="10">
        <v>381.30434782608694</v>
      </c>
      <c r="C9" s="10">
        <v>382.39130434782606</v>
      </c>
      <c r="D9" s="8">
        <f>(Table1[[#This Row],[SECOND WEEK OF FEB 20232]]-Table1[[#This Row],[FIRST WEEK OF FEB 2023]])</f>
        <v>1.0869565217391255</v>
      </c>
      <c r="E9" s="12">
        <f t="shared" si="0"/>
        <v>0.28425241614553592</v>
      </c>
    </row>
    <row r="10" spans="1:5" ht="15.75" x14ac:dyDescent="0.25">
      <c r="A10" s="9" t="s">
        <v>33</v>
      </c>
      <c r="B10" s="10">
        <v>588.04347826086962</v>
      </c>
      <c r="C10" s="10">
        <v>600</v>
      </c>
      <c r="D10" s="8">
        <f>(Table1[[#This Row],[SECOND WEEK OF FEB 20232]]-Table1[[#This Row],[FIRST WEEK OF FEB 2023]])</f>
        <v>11.95652173913038</v>
      </c>
      <c r="E10" s="12">
        <f t="shared" si="0"/>
        <v>1.9927536231883967</v>
      </c>
    </row>
    <row r="11" spans="1:5" ht="15.75" x14ac:dyDescent="0.25">
      <c r="A11" s="9" t="s">
        <v>34</v>
      </c>
      <c r="B11" s="10">
        <v>621.73913043478262</v>
      </c>
      <c r="C11" s="10">
        <v>650</v>
      </c>
      <c r="D11" s="8">
        <f>(Table1[[#This Row],[SECOND WEEK OF FEB 20232]]-Table1[[#This Row],[FIRST WEEK OF FEB 2023]])</f>
        <v>28.260869565217376</v>
      </c>
      <c r="E11" s="12">
        <f t="shared" si="0"/>
        <v>4.3478260869565197</v>
      </c>
    </row>
    <row r="12" spans="1:5" ht="15.75" x14ac:dyDescent="0.25">
      <c r="A12" s="9" t="s">
        <v>35</v>
      </c>
      <c r="B12" s="10">
        <v>441.30434782608694</v>
      </c>
      <c r="C12" s="10">
        <v>461.95652173913044</v>
      </c>
      <c r="D12" s="8">
        <f>(Table1[[#This Row],[SECOND WEEK OF FEB 20232]]-Table1[[#This Row],[FIRST WEEK OF FEB 2023]])</f>
        <v>20.652173913043498</v>
      </c>
      <c r="E12" s="12">
        <f t="shared" si="0"/>
        <v>4.4705882352941222</v>
      </c>
    </row>
    <row r="13" spans="1:5" ht="15.75" x14ac:dyDescent="0.25">
      <c r="A13" s="9" t="s">
        <v>36</v>
      </c>
      <c r="B13" s="10">
        <v>350.86956521739131</v>
      </c>
      <c r="C13" s="10">
        <v>350.86956521739131</v>
      </c>
      <c r="D13" s="8">
        <f>(Table1[[#This Row],[SECOND WEEK OF FEB 20232]]-Table1[[#This Row],[FIRST WEEK OF FEB 2023]])</f>
        <v>0</v>
      </c>
      <c r="E13" s="12">
        <f t="shared" si="0"/>
        <v>0</v>
      </c>
    </row>
    <row r="14" spans="1:5" ht="15.75" x14ac:dyDescent="0.25">
      <c r="A14" s="9" t="s">
        <v>37</v>
      </c>
      <c r="B14" s="10">
        <v>491.30434782608694</v>
      </c>
      <c r="C14" s="10">
        <v>495.6521739130435</v>
      </c>
      <c r="D14" s="8">
        <f>(Table1[[#This Row],[SECOND WEEK OF FEB 20232]]-Table1[[#This Row],[FIRST WEEK OF FEB 2023]])</f>
        <v>4.3478260869565588</v>
      </c>
      <c r="E14" s="12">
        <f t="shared" si="0"/>
        <v>0.87719298245614774</v>
      </c>
    </row>
    <row r="15" spans="1:5" ht="15.75" x14ac:dyDescent="0.25">
      <c r="A15" s="9" t="s">
        <v>38</v>
      </c>
      <c r="B15" s="10">
        <v>1026.0869565217392</v>
      </c>
      <c r="C15" s="10">
        <v>1008.695652173913</v>
      </c>
      <c r="D15" s="8">
        <f>(Table1[[#This Row],[SECOND WEEK OF FEB 20232]]-Table1[[#This Row],[FIRST WEEK OF FEB 2023]])</f>
        <v>-17.391304347826235</v>
      </c>
      <c r="E15" s="12">
        <f t="shared" si="0"/>
        <v>-1.7241379310344978</v>
      </c>
    </row>
    <row r="16" spans="1:5" ht="15.75" x14ac:dyDescent="0.25">
      <c r="A16" s="9" t="s">
        <v>39</v>
      </c>
      <c r="B16" s="10">
        <v>493.47826086956519</v>
      </c>
      <c r="C16" s="10">
        <v>491.30434782608694</v>
      </c>
      <c r="D16" s="8">
        <f>(Table1[[#This Row],[SECOND WEEK OF FEB 20232]]-Table1[[#This Row],[FIRST WEEK OF FEB 2023]])</f>
        <v>-2.173913043478251</v>
      </c>
      <c r="E16" s="12">
        <f t="shared" si="0"/>
        <v>-0.44247787610619271</v>
      </c>
    </row>
    <row r="17" spans="1:5" ht="15.75" x14ac:dyDescent="0.25">
      <c r="A17" s="9" t="s">
        <v>40</v>
      </c>
      <c r="B17" s="10">
        <v>252.17391304347825</v>
      </c>
      <c r="C17" s="10">
        <v>252.17391304347825</v>
      </c>
      <c r="D17" s="8">
        <f>(Table1[[#This Row],[SECOND WEEK OF FEB 20232]]-Table1[[#This Row],[FIRST WEEK OF FEB 2023]])</f>
        <v>0</v>
      </c>
      <c r="E17" s="12">
        <f t="shared" si="0"/>
        <v>0</v>
      </c>
    </row>
    <row r="18" spans="1:5" ht="15.75" x14ac:dyDescent="0.25">
      <c r="A18" s="9" t="s">
        <v>41</v>
      </c>
      <c r="B18" s="10">
        <v>1726.0869565217392</v>
      </c>
      <c r="C18" s="10">
        <v>1697.8260869565217</v>
      </c>
      <c r="D18" s="8">
        <f>(Table1[[#This Row],[SECOND WEEK OF FEB 20232]]-Table1[[#This Row],[FIRST WEEK OF FEB 2023]])</f>
        <v>-28.26086956521749</v>
      </c>
      <c r="E18" s="12">
        <f t="shared" si="0"/>
        <v>-1.6645326504481492</v>
      </c>
    </row>
    <row r="19" spans="1:5" ht="15.75" x14ac:dyDescent="0.25">
      <c r="A19" s="9" t="s">
        <v>42</v>
      </c>
      <c r="B19" s="10">
        <v>223.91304347826087</v>
      </c>
      <c r="C19" s="10">
        <v>226.08695652173913</v>
      </c>
      <c r="D19" s="8">
        <f>(Table1[[#This Row],[SECOND WEEK OF FEB 20232]]-Table1[[#This Row],[FIRST WEEK OF FEB 2023]])</f>
        <v>2.173913043478251</v>
      </c>
      <c r="E19" s="12">
        <f t="shared" si="0"/>
        <v>0.96153846153845723</v>
      </c>
    </row>
    <row r="20" spans="1:5" ht="15.75" x14ac:dyDescent="0.25">
      <c r="A20" s="9" t="s">
        <v>43</v>
      </c>
      <c r="B20" s="10">
        <v>2143.478260869565</v>
      </c>
      <c r="C20" s="10">
        <v>2141.304347826087</v>
      </c>
      <c r="D20" s="8">
        <f>(Table1[[#This Row],[SECOND WEEK OF FEB 20232]]-Table1[[#This Row],[FIRST WEEK OF FEB 2023]])</f>
        <v>-2.1739130434780236</v>
      </c>
      <c r="E20" s="12">
        <f t="shared" si="0"/>
        <v>-0.10152284263958283</v>
      </c>
    </row>
    <row r="21" spans="1:5" ht="15.75" x14ac:dyDescent="0.25">
      <c r="A21" s="9" t="s">
        <v>44</v>
      </c>
      <c r="B21" s="10">
        <v>0</v>
      </c>
      <c r="C21" s="10">
        <v>0</v>
      </c>
      <c r="D21" s="8">
        <f>(Table1[[#This Row],[SECOND WEEK OF FEB 20232]]-Table1[[#This Row],[FIRST WEEK OF FEB 2023]])</f>
        <v>0</v>
      </c>
      <c r="E21" s="12">
        <v>0</v>
      </c>
    </row>
    <row r="22" spans="1:5" ht="15.75" x14ac:dyDescent="0.25">
      <c r="A22" s="9" t="s">
        <v>45</v>
      </c>
      <c r="B22" s="10">
        <v>584.78260869565213</v>
      </c>
      <c r="C22" s="10">
        <v>556.52173913043475</v>
      </c>
      <c r="D22" s="8">
        <f>(Table1[[#This Row],[SECOND WEEK OF FEB 20232]]-Table1[[#This Row],[FIRST WEEK OF FEB 2023]])</f>
        <v>-28.260869565217376</v>
      </c>
      <c r="E22" s="12">
        <f t="shared" si="0"/>
        <v>-5.0781249999999982</v>
      </c>
    </row>
    <row r="23" spans="1:5" ht="15.75" x14ac:dyDescent="0.25">
      <c r="A23" s="9" t="s">
        <v>46</v>
      </c>
      <c r="B23" s="10">
        <v>386.95652173913044</v>
      </c>
      <c r="C23" s="10">
        <v>365.21739130434781</v>
      </c>
      <c r="D23" s="8">
        <f>(Table1[[#This Row],[SECOND WEEK OF FEB 20232]]-Table1[[#This Row],[FIRST WEEK OF FEB 2023]])</f>
        <v>-21.739130434782624</v>
      </c>
      <c r="E23" s="12">
        <f t="shared" si="0"/>
        <v>-5.952380952380957</v>
      </c>
    </row>
    <row r="24" spans="1:5" ht="15.75" x14ac:dyDescent="0.25">
      <c r="A24" s="9" t="s">
        <v>47</v>
      </c>
      <c r="B24" s="10">
        <v>580.43478260869563</v>
      </c>
      <c r="C24" s="10">
        <v>565.21739130434787</v>
      </c>
      <c r="D24" s="8">
        <f>(Table1[[#This Row],[SECOND WEEK OF FEB 20232]]-Table1[[#This Row],[FIRST WEEK OF FEB 2023]])</f>
        <v>-15.217391304347757</v>
      </c>
      <c r="E24" s="12">
        <f t="shared" si="0"/>
        <v>-2.6923076923076801</v>
      </c>
    </row>
    <row r="25" spans="1:5" ht="15.75" x14ac:dyDescent="0.25">
      <c r="A25" s="9" t="s">
        <v>48</v>
      </c>
      <c r="B25" s="10">
        <v>1213.0434782608695</v>
      </c>
      <c r="C25" s="10">
        <v>1252.1739130434783</v>
      </c>
      <c r="D25" s="8">
        <f>(Table1[[#This Row],[SECOND WEEK OF FEB 20232]]-Table1[[#This Row],[FIRST WEEK OF FEB 2023]])</f>
        <v>39.130434782608745</v>
      </c>
      <c r="E25" s="12">
        <f t="shared" si="0"/>
        <v>3.125000000000004</v>
      </c>
    </row>
    <row r="26" spans="1:5" ht="15.75" x14ac:dyDescent="0.25">
      <c r="A26" s="13" t="s">
        <v>49</v>
      </c>
      <c r="B26" s="14">
        <v>917.39130434782612</v>
      </c>
      <c r="C26" s="14">
        <v>893.47826086956525</v>
      </c>
      <c r="D26" s="15">
        <f>(Table1[[#This Row],[SECOND WEEK OF FEB 20232]]-Table1[[#This Row],[FIRST WEEK OF FEB 2023]])</f>
        <v>-23.913043478260875</v>
      </c>
      <c r="E26" s="16">
        <f t="shared" si="0"/>
        <v>-2.676399026763991</v>
      </c>
    </row>
    <row r="27" spans="1:5" x14ac:dyDescent="0.25">
      <c r="A27" s="2"/>
      <c r="B27" s="2"/>
      <c r="C27" s="2"/>
      <c r="D27" s="2"/>
      <c r="E27" s="3"/>
    </row>
  </sheetData>
  <phoneticPr fontId="2" type="noConversion"/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selection activeCell="B3" sqref="B3"/>
    </sheetView>
  </sheetViews>
  <sheetFormatPr defaultRowHeight="15" x14ac:dyDescent="0.25"/>
  <cols>
    <col min="1" max="1" width="52.28515625" customWidth="1"/>
    <col min="2" max="2" width="16.42578125" customWidth="1"/>
    <col min="3" max="3" width="14" customWidth="1"/>
    <col min="4" max="10" width="12.42578125" customWidth="1"/>
    <col min="11" max="11" width="15" customWidth="1"/>
    <col min="12" max="12" width="15.5703125" customWidth="1"/>
    <col min="13" max="23" width="13.85546875" customWidth="1"/>
    <col min="24" max="24" width="14.7109375" customWidth="1"/>
    <col min="25" max="25" width="13.85546875" customWidth="1"/>
    <col min="26" max="26" width="15.140625" customWidth="1"/>
  </cols>
  <sheetData>
    <row r="1" spans="1:26" ht="39.75" x14ac:dyDescent="0.3">
      <c r="A1" s="24" t="s">
        <v>78</v>
      </c>
      <c r="B1" s="4" t="s">
        <v>53</v>
      </c>
      <c r="C1" s="4" t="s">
        <v>54</v>
      </c>
      <c r="D1" s="4" t="s">
        <v>55</v>
      </c>
      <c r="E1" s="4" t="s">
        <v>56</v>
      </c>
      <c r="F1" s="4" t="s">
        <v>57</v>
      </c>
      <c r="G1" s="4" t="s">
        <v>58</v>
      </c>
      <c r="H1" s="4" t="s">
        <v>59</v>
      </c>
      <c r="I1" s="4" t="s">
        <v>60</v>
      </c>
      <c r="J1" s="4" t="s">
        <v>61</v>
      </c>
      <c r="K1" s="4" t="s">
        <v>62</v>
      </c>
      <c r="L1" s="4" t="s">
        <v>63</v>
      </c>
      <c r="M1" s="4" t="s">
        <v>64</v>
      </c>
      <c r="N1" s="4" t="s">
        <v>65</v>
      </c>
      <c r="O1" s="4" t="s">
        <v>66</v>
      </c>
      <c r="P1" s="4" t="s">
        <v>67</v>
      </c>
      <c r="Q1" s="4" t="s">
        <v>68</v>
      </c>
      <c r="R1" s="4" t="s">
        <v>69</v>
      </c>
      <c r="S1" s="4" t="s">
        <v>70</v>
      </c>
      <c r="T1" s="4" t="s">
        <v>71</v>
      </c>
      <c r="U1" s="4" t="s">
        <v>72</v>
      </c>
      <c r="V1" s="4" t="s">
        <v>73</v>
      </c>
      <c r="W1" s="4" t="s">
        <v>74</v>
      </c>
      <c r="X1" s="4" t="s">
        <v>75</v>
      </c>
      <c r="Y1" s="4" t="s">
        <v>76</v>
      </c>
      <c r="Z1" s="5" t="s">
        <v>77</v>
      </c>
    </row>
    <row r="2" spans="1:26" ht="25.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</row>
    <row r="3" spans="1:26" ht="21.75" customHeight="1" x14ac:dyDescent="0.25">
      <c r="A3" s="6" t="s">
        <v>26</v>
      </c>
      <c r="B3" s="7" t="s">
        <v>81</v>
      </c>
      <c r="C3" s="20">
        <v>1350</v>
      </c>
      <c r="D3" s="20">
        <v>1400</v>
      </c>
      <c r="E3" s="20">
        <v>1250</v>
      </c>
      <c r="F3" s="20">
        <v>1400</v>
      </c>
      <c r="G3" s="20">
        <v>1300</v>
      </c>
      <c r="H3" s="20">
        <v>1500</v>
      </c>
      <c r="I3" s="20">
        <v>1400</v>
      </c>
      <c r="J3" s="20">
        <v>1500</v>
      </c>
      <c r="K3" s="20">
        <v>1400</v>
      </c>
      <c r="L3" s="20">
        <v>1300</v>
      </c>
      <c r="M3" s="20">
        <v>1600</v>
      </c>
      <c r="N3" s="20">
        <v>1400</v>
      </c>
      <c r="O3" s="20">
        <v>1300</v>
      </c>
      <c r="P3" s="20">
        <v>1400</v>
      </c>
      <c r="Q3" s="20">
        <v>1200</v>
      </c>
      <c r="R3" s="20">
        <v>1250</v>
      </c>
      <c r="S3" s="20">
        <v>1300</v>
      </c>
      <c r="T3" s="20">
        <v>1300</v>
      </c>
      <c r="U3" s="20">
        <v>1300</v>
      </c>
      <c r="V3" s="20">
        <v>1400</v>
      </c>
      <c r="W3" s="20">
        <v>1300</v>
      </c>
      <c r="X3" s="20">
        <v>1200</v>
      </c>
      <c r="Y3" s="20">
        <v>1300</v>
      </c>
      <c r="Z3" s="8">
        <f t="shared" ref="Z3:Z26" si="0">SUM(C3:Y3)/23</f>
        <v>1350</v>
      </c>
    </row>
    <row r="4" spans="1:26" ht="24" customHeight="1" x14ac:dyDescent="0.25">
      <c r="A4" s="6" t="s">
        <v>27</v>
      </c>
      <c r="B4" s="7" t="s">
        <v>81</v>
      </c>
      <c r="C4" s="20">
        <v>1300</v>
      </c>
      <c r="D4" s="20">
        <v>1200</v>
      </c>
      <c r="E4" s="20">
        <v>1200</v>
      </c>
      <c r="F4" s="20">
        <v>1200</v>
      </c>
      <c r="G4" s="20">
        <v>1150</v>
      </c>
      <c r="H4" s="20">
        <v>1100</v>
      </c>
      <c r="I4" s="20">
        <v>1200</v>
      </c>
      <c r="J4" s="20">
        <v>1300</v>
      </c>
      <c r="K4" s="20">
        <v>1400</v>
      </c>
      <c r="L4" s="20">
        <v>1300</v>
      </c>
      <c r="M4" s="20">
        <v>1300</v>
      </c>
      <c r="N4" s="20">
        <v>1300</v>
      </c>
      <c r="O4" s="20">
        <v>1200</v>
      </c>
      <c r="P4" s="20">
        <v>1300</v>
      </c>
      <c r="Q4" s="20">
        <v>1100</v>
      </c>
      <c r="R4" s="20">
        <v>1250</v>
      </c>
      <c r="S4" s="20">
        <v>1200</v>
      </c>
      <c r="T4" s="20">
        <v>1200</v>
      </c>
      <c r="U4" s="20">
        <v>1200</v>
      </c>
      <c r="V4" s="20">
        <v>1300</v>
      </c>
      <c r="W4" s="20">
        <v>1200</v>
      </c>
      <c r="X4" s="20">
        <v>1100</v>
      </c>
      <c r="Y4" s="20">
        <v>1200</v>
      </c>
      <c r="Z4" s="8">
        <f t="shared" si="0"/>
        <v>1226.0869565217392</v>
      </c>
    </row>
    <row r="5" spans="1:26" ht="27.75" customHeight="1" x14ac:dyDescent="0.25">
      <c r="A5" s="6" t="s">
        <v>28</v>
      </c>
      <c r="B5" s="7" t="s">
        <v>81</v>
      </c>
      <c r="C5" s="20">
        <v>900</v>
      </c>
      <c r="D5" s="20">
        <v>1000</v>
      </c>
      <c r="E5" s="20">
        <v>900</v>
      </c>
      <c r="F5" s="20">
        <v>1000</v>
      </c>
      <c r="G5" s="20">
        <v>900</v>
      </c>
      <c r="H5" s="20">
        <v>800</v>
      </c>
      <c r="I5" s="20">
        <v>1000</v>
      </c>
      <c r="J5" s="20">
        <v>1200</v>
      </c>
      <c r="K5" s="20">
        <v>1100</v>
      </c>
      <c r="L5" s="20">
        <v>950</v>
      </c>
      <c r="M5" s="20">
        <v>1200</v>
      </c>
      <c r="N5" s="20">
        <v>900</v>
      </c>
      <c r="O5" s="20">
        <v>800</v>
      </c>
      <c r="P5" s="20">
        <v>800</v>
      </c>
      <c r="Q5" s="20">
        <v>900</v>
      </c>
      <c r="R5" s="20">
        <v>800</v>
      </c>
      <c r="S5" s="20">
        <v>800</v>
      </c>
      <c r="T5" s="20">
        <v>600</v>
      </c>
      <c r="U5" s="20">
        <v>950</v>
      </c>
      <c r="V5" s="20">
        <v>800</v>
      </c>
      <c r="W5" s="20">
        <v>900</v>
      </c>
      <c r="X5" s="20">
        <v>900</v>
      </c>
      <c r="Y5" s="20">
        <v>900</v>
      </c>
      <c r="Z5" s="8">
        <f t="shared" si="0"/>
        <v>913.04347826086962</v>
      </c>
    </row>
    <row r="6" spans="1:26" ht="33" customHeight="1" x14ac:dyDescent="0.25">
      <c r="A6" s="6" t="s">
        <v>29</v>
      </c>
      <c r="B6" s="7" t="s">
        <v>81</v>
      </c>
      <c r="C6" s="20">
        <v>300</v>
      </c>
      <c r="D6" s="20">
        <v>330</v>
      </c>
      <c r="E6" s="20">
        <v>225</v>
      </c>
      <c r="F6" s="20">
        <v>330</v>
      </c>
      <c r="G6" s="20">
        <v>200</v>
      </c>
      <c r="H6" s="20">
        <v>300</v>
      </c>
      <c r="I6" s="20">
        <v>350</v>
      </c>
      <c r="J6" s="20">
        <v>350</v>
      </c>
      <c r="K6" s="20">
        <v>350</v>
      </c>
      <c r="L6" s="20">
        <v>350</v>
      </c>
      <c r="M6" s="20">
        <v>400</v>
      </c>
      <c r="N6" s="20">
        <v>250</v>
      </c>
      <c r="O6" s="20">
        <v>250</v>
      </c>
      <c r="P6" s="20">
        <v>200</v>
      </c>
      <c r="Q6" s="20">
        <v>200</v>
      </c>
      <c r="R6" s="20">
        <v>250</v>
      </c>
      <c r="S6" s="20">
        <v>200</v>
      </c>
      <c r="T6" s="20">
        <v>250</v>
      </c>
      <c r="U6" s="20">
        <v>250</v>
      </c>
      <c r="V6" s="20">
        <v>300</v>
      </c>
      <c r="W6" s="20">
        <v>300</v>
      </c>
      <c r="X6" s="20">
        <v>300</v>
      </c>
      <c r="Y6" s="20">
        <v>230</v>
      </c>
      <c r="Z6" s="8">
        <f t="shared" si="0"/>
        <v>281.08695652173913</v>
      </c>
    </row>
    <row r="7" spans="1:26" ht="21.75" customHeight="1" x14ac:dyDescent="0.25">
      <c r="A7" s="6" t="s">
        <v>30</v>
      </c>
      <c r="B7" s="7" t="s">
        <v>81</v>
      </c>
      <c r="C7" s="20">
        <v>320</v>
      </c>
      <c r="D7" s="20">
        <v>330</v>
      </c>
      <c r="E7" s="20">
        <v>225</v>
      </c>
      <c r="F7" s="20">
        <v>330</v>
      </c>
      <c r="G7" s="20">
        <v>200</v>
      </c>
      <c r="H7" s="20">
        <v>300</v>
      </c>
      <c r="I7" s="20">
        <v>350</v>
      </c>
      <c r="J7" s="20">
        <v>350</v>
      </c>
      <c r="K7" s="20">
        <v>350</v>
      </c>
      <c r="L7" s="20">
        <v>350</v>
      </c>
      <c r="M7" s="20">
        <v>400</v>
      </c>
      <c r="N7" s="20">
        <v>250</v>
      </c>
      <c r="O7" s="20">
        <v>250</v>
      </c>
      <c r="P7" s="20">
        <v>200</v>
      </c>
      <c r="Q7" s="20">
        <v>210</v>
      </c>
      <c r="R7" s="20">
        <v>250</v>
      </c>
      <c r="S7" s="20">
        <v>250</v>
      </c>
      <c r="T7" s="20">
        <v>250</v>
      </c>
      <c r="U7" s="20">
        <v>250</v>
      </c>
      <c r="V7" s="20">
        <v>300</v>
      </c>
      <c r="W7" s="20">
        <v>300</v>
      </c>
      <c r="X7" s="20">
        <v>300</v>
      </c>
      <c r="Y7" s="20">
        <v>230</v>
      </c>
      <c r="Z7" s="8">
        <f t="shared" si="0"/>
        <v>284.56521739130437</v>
      </c>
    </row>
    <row r="8" spans="1:26" ht="34.5" customHeight="1" x14ac:dyDescent="0.25">
      <c r="A8" s="6" t="s">
        <v>31</v>
      </c>
      <c r="B8" s="7" t="s">
        <v>81</v>
      </c>
      <c r="C8" s="20">
        <v>400</v>
      </c>
      <c r="D8" s="20">
        <v>450</v>
      </c>
      <c r="E8" s="20">
        <v>225</v>
      </c>
      <c r="F8" s="20">
        <v>450</v>
      </c>
      <c r="G8" s="20">
        <v>250</v>
      </c>
      <c r="H8" s="20">
        <v>350</v>
      </c>
      <c r="I8" s="20">
        <v>350</v>
      </c>
      <c r="J8" s="20">
        <v>450</v>
      </c>
      <c r="K8" s="20">
        <v>450</v>
      </c>
      <c r="L8" s="20">
        <v>400</v>
      </c>
      <c r="M8" s="20">
        <v>400</v>
      </c>
      <c r="N8" s="20">
        <v>350</v>
      </c>
      <c r="O8" s="20">
        <v>300</v>
      </c>
      <c r="P8" s="20">
        <v>300</v>
      </c>
      <c r="Q8" s="20">
        <v>225</v>
      </c>
      <c r="R8" s="20">
        <v>225</v>
      </c>
      <c r="S8" s="20">
        <v>200</v>
      </c>
      <c r="T8" s="20">
        <v>250</v>
      </c>
      <c r="U8" s="20">
        <v>250</v>
      </c>
      <c r="V8" s="20">
        <v>300</v>
      </c>
      <c r="W8" s="20">
        <v>300</v>
      </c>
      <c r="X8" s="20">
        <v>400</v>
      </c>
      <c r="Y8" s="20">
        <v>300</v>
      </c>
      <c r="Z8" s="8">
        <f t="shared" si="0"/>
        <v>329.3478260869565</v>
      </c>
    </row>
    <row r="9" spans="1:26" ht="19.5" customHeight="1" x14ac:dyDescent="0.25">
      <c r="A9" s="6" t="s">
        <v>32</v>
      </c>
      <c r="B9" s="7" t="s">
        <v>81</v>
      </c>
      <c r="C9" s="20">
        <v>400</v>
      </c>
      <c r="D9" s="20">
        <v>450</v>
      </c>
      <c r="E9" s="20">
        <v>350</v>
      </c>
      <c r="F9" s="20">
        <v>450</v>
      </c>
      <c r="G9" s="20">
        <v>325</v>
      </c>
      <c r="H9" s="20">
        <v>350</v>
      </c>
      <c r="I9" s="20">
        <v>400</v>
      </c>
      <c r="J9" s="20">
        <v>500</v>
      </c>
      <c r="K9" s="20">
        <v>450</v>
      </c>
      <c r="L9" s="20">
        <v>450</v>
      </c>
      <c r="M9" s="20">
        <v>420</v>
      </c>
      <c r="N9" s="20">
        <v>400</v>
      </c>
      <c r="O9" s="20">
        <v>300</v>
      </c>
      <c r="P9" s="20">
        <v>400</v>
      </c>
      <c r="Q9" s="20">
        <v>300</v>
      </c>
      <c r="R9" s="20">
        <v>350</v>
      </c>
      <c r="S9" s="20">
        <v>300</v>
      </c>
      <c r="T9" s="20">
        <v>350</v>
      </c>
      <c r="U9" s="20">
        <v>350</v>
      </c>
      <c r="V9" s="20">
        <v>350</v>
      </c>
      <c r="W9" s="20">
        <v>400</v>
      </c>
      <c r="X9" s="20">
        <v>400</v>
      </c>
      <c r="Y9" s="20">
        <v>350</v>
      </c>
      <c r="Z9" s="8">
        <f t="shared" si="0"/>
        <v>382.39130434782606</v>
      </c>
    </row>
    <row r="10" spans="1:26" ht="21.75" customHeight="1" x14ac:dyDescent="0.25">
      <c r="A10" s="6" t="s">
        <v>33</v>
      </c>
      <c r="B10" s="7" t="s">
        <v>81</v>
      </c>
      <c r="C10" s="20">
        <v>650</v>
      </c>
      <c r="D10" s="20">
        <v>700</v>
      </c>
      <c r="E10" s="20">
        <v>550</v>
      </c>
      <c r="F10" s="20">
        <v>700</v>
      </c>
      <c r="G10" s="20">
        <v>500</v>
      </c>
      <c r="H10" s="20">
        <v>500</v>
      </c>
      <c r="I10" s="20">
        <v>650</v>
      </c>
      <c r="J10" s="20">
        <v>800</v>
      </c>
      <c r="K10" s="20">
        <v>800</v>
      </c>
      <c r="L10" s="20">
        <v>700</v>
      </c>
      <c r="M10" s="20">
        <v>700</v>
      </c>
      <c r="N10" s="20">
        <v>500</v>
      </c>
      <c r="O10" s="20">
        <v>550</v>
      </c>
      <c r="P10" s="20">
        <v>500</v>
      </c>
      <c r="Q10" s="20">
        <v>500</v>
      </c>
      <c r="R10" s="20">
        <v>500</v>
      </c>
      <c r="S10" s="20">
        <v>550</v>
      </c>
      <c r="T10" s="20">
        <v>500</v>
      </c>
      <c r="U10" s="20">
        <v>600</v>
      </c>
      <c r="V10" s="20">
        <v>500</v>
      </c>
      <c r="W10" s="20">
        <v>700</v>
      </c>
      <c r="X10" s="20">
        <v>550</v>
      </c>
      <c r="Y10" s="20">
        <v>600</v>
      </c>
      <c r="Z10" s="8">
        <f t="shared" si="0"/>
        <v>600</v>
      </c>
    </row>
    <row r="11" spans="1:26" ht="27" customHeight="1" x14ac:dyDescent="0.25">
      <c r="A11" s="6" t="s">
        <v>34</v>
      </c>
      <c r="B11" s="7" t="s">
        <v>81</v>
      </c>
      <c r="C11" s="20">
        <v>650</v>
      </c>
      <c r="D11" s="20">
        <v>700</v>
      </c>
      <c r="E11" s="20">
        <v>550</v>
      </c>
      <c r="F11" s="20">
        <v>800</v>
      </c>
      <c r="G11" s="20">
        <v>700</v>
      </c>
      <c r="H11" s="20">
        <v>800</v>
      </c>
      <c r="I11" s="20">
        <v>700</v>
      </c>
      <c r="J11" s="20">
        <v>800</v>
      </c>
      <c r="K11" s="20">
        <v>800</v>
      </c>
      <c r="L11" s="20">
        <v>700</v>
      </c>
      <c r="M11" s="20">
        <v>900</v>
      </c>
      <c r="N11" s="20">
        <v>550</v>
      </c>
      <c r="O11" s="20">
        <v>600</v>
      </c>
      <c r="P11" s="20">
        <v>600</v>
      </c>
      <c r="Q11" s="20">
        <v>500</v>
      </c>
      <c r="R11" s="20">
        <v>500</v>
      </c>
      <c r="S11" s="20">
        <v>500</v>
      </c>
      <c r="T11" s="20">
        <v>500</v>
      </c>
      <c r="U11" s="20">
        <v>650</v>
      </c>
      <c r="V11" s="20">
        <v>600</v>
      </c>
      <c r="W11" s="20">
        <v>600</v>
      </c>
      <c r="X11" s="20">
        <v>600</v>
      </c>
      <c r="Y11" s="20">
        <v>650</v>
      </c>
      <c r="Z11" s="8">
        <f t="shared" si="0"/>
        <v>650</v>
      </c>
    </row>
    <row r="12" spans="1:26" ht="27.75" customHeight="1" x14ac:dyDescent="0.25">
      <c r="A12" s="6" t="s">
        <v>35</v>
      </c>
      <c r="B12" s="7" t="s">
        <v>81</v>
      </c>
      <c r="C12" s="20">
        <v>500</v>
      </c>
      <c r="D12" s="20">
        <v>500</v>
      </c>
      <c r="E12" s="20">
        <v>500</v>
      </c>
      <c r="F12" s="20">
        <v>500</v>
      </c>
      <c r="G12" s="20">
        <v>500</v>
      </c>
      <c r="H12" s="20">
        <v>500</v>
      </c>
      <c r="I12" s="20">
        <v>500</v>
      </c>
      <c r="J12" s="20">
        <v>600</v>
      </c>
      <c r="K12" s="20">
        <v>600</v>
      </c>
      <c r="L12" s="20">
        <v>500</v>
      </c>
      <c r="M12" s="20">
        <v>500</v>
      </c>
      <c r="N12" s="20">
        <v>400</v>
      </c>
      <c r="O12" s="20">
        <v>450</v>
      </c>
      <c r="P12" s="20">
        <v>350</v>
      </c>
      <c r="Q12" s="20">
        <v>350</v>
      </c>
      <c r="R12" s="20">
        <v>400</v>
      </c>
      <c r="S12" s="20">
        <v>350</v>
      </c>
      <c r="T12" s="20">
        <v>450</v>
      </c>
      <c r="U12" s="20">
        <v>425</v>
      </c>
      <c r="V12" s="20">
        <v>450</v>
      </c>
      <c r="W12" s="20">
        <v>500</v>
      </c>
      <c r="X12" s="20">
        <v>400</v>
      </c>
      <c r="Y12" s="20">
        <v>400</v>
      </c>
      <c r="Z12" s="8">
        <f t="shared" si="0"/>
        <v>461.95652173913044</v>
      </c>
    </row>
    <row r="13" spans="1:26" ht="31.5" customHeight="1" x14ac:dyDescent="0.25">
      <c r="A13" s="6" t="s">
        <v>36</v>
      </c>
      <c r="B13" s="7" t="s">
        <v>81</v>
      </c>
      <c r="C13" s="20">
        <v>370</v>
      </c>
      <c r="D13" s="20">
        <v>350</v>
      </c>
      <c r="E13" s="20">
        <v>350</v>
      </c>
      <c r="F13" s="20">
        <v>350</v>
      </c>
      <c r="G13" s="20">
        <v>300</v>
      </c>
      <c r="H13" s="20">
        <v>300</v>
      </c>
      <c r="I13" s="20">
        <v>450</v>
      </c>
      <c r="J13" s="20">
        <v>450</v>
      </c>
      <c r="K13" s="20">
        <v>350</v>
      </c>
      <c r="L13" s="20">
        <v>400</v>
      </c>
      <c r="M13" s="20">
        <v>350</v>
      </c>
      <c r="N13" s="20">
        <v>350</v>
      </c>
      <c r="O13" s="20">
        <v>350</v>
      </c>
      <c r="P13" s="20">
        <v>400</v>
      </c>
      <c r="Q13" s="20">
        <v>300</v>
      </c>
      <c r="R13" s="20">
        <v>300</v>
      </c>
      <c r="S13" s="20">
        <v>300</v>
      </c>
      <c r="T13" s="20">
        <v>300</v>
      </c>
      <c r="U13" s="20">
        <v>350</v>
      </c>
      <c r="V13" s="20">
        <v>350</v>
      </c>
      <c r="W13" s="20">
        <v>400</v>
      </c>
      <c r="X13" s="20">
        <v>350</v>
      </c>
      <c r="Y13" s="20">
        <v>300</v>
      </c>
      <c r="Z13" s="8">
        <f t="shared" si="0"/>
        <v>350.86956521739131</v>
      </c>
    </row>
    <row r="14" spans="1:26" ht="31.5" customHeight="1" x14ac:dyDescent="0.25">
      <c r="A14" s="6" t="s">
        <v>37</v>
      </c>
      <c r="B14" s="7" t="s">
        <v>81</v>
      </c>
      <c r="C14" s="20">
        <v>500</v>
      </c>
      <c r="D14" s="20">
        <v>500</v>
      </c>
      <c r="E14" s="20">
        <v>400</v>
      </c>
      <c r="F14" s="20">
        <v>500</v>
      </c>
      <c r="G14" s="20">
        <v>400</v>
      </c>
      <c r="H14" s="20">
        <v>500</v>
      </c>
      <c r="I14" s="20">
        <v>500</v>
      </c>
      <c r="J14" s="20">
        <v>600</v>
      </c>
      <c r="K14" s="20">
        <v>500</v>
      </c>
      <c r="L14" s="20">
        <v>450</v>
      </c>
      <c r="M14" s="20">
        <v>500</v>
      </c>
      <c r="N14" s="20">
        <v>500</v>
      </c>
      <c r="O14" s="20">
        <v>500</v>
      </c>
      <c r="P14" s="20">
        <v>500</v>
      </c>
      <c r="Q14" s="20">
        <v>500</v>
      </c>
      <c r="R14" s="20">
        <v>500</v>
      </c>
      <c r="S14" s="20">
        <v>500</v>
      </c>
      <c r="T14" s="20">
        <v>500</v>
      </c>
      <c r="U14" s="20">
        <v>500</v>
      </c>
      <c r="V14" s="20">
        <v>500</v>
      </c>
      <c r="W14" s="20">
        <v>500</v>
      </c>
      <c r="X14" s="20">
        <v>550</v>
      </c>
      <c r="Y14" s="20">
        <v>500</v>
      </c>
      <c r="Z14" s="8">
        <f t="shared" si="0"/>
        <v>495.6521739130435</v>
      </c>
    </row>
    <row r="15" spans="1:26" ht="30" customHeight="1" x14ac:dyDescent="0.25">
      <c r="A15" s="6" t="s">
        <v>38</v>
      </c>
      <c r="B15" s="7" t="s">
        <v>81</v>
      </c>
      <c r="C15" s="20">
        <v>1000</v>
      </c>
      <c r="D15" s="20">
        <v>1000</v>
      </c>
      <c r="E15" s="20">
        <v>1000</v>
      </c>
      <c r="F15" s="20">
        <v>1000</v>
      </c>
      <c r="G15" s="20">
        <v>1000</v>
      </c>
      <c r="H15" s="20">
        <v>1000</v>
      </c>
      <c r="I15" s="20">
        <v>1000</v>
      </c>
      <c r="J15" s="20">
        <v>1000</v>
      </c>
      <c r="K15" s="20">
        <v>1000</v>
      </c>
      <c r="L15" s="20">
        <v>1000</v>
      </c>
      <c r="M15" s="20">
        <v>1000</v>
      </c>
      <c r="N15" s="20">
        <v>1000</v>
      </c>
      <c r="O15" s="20">
        <v>1000</v>
      </c>
      <c r="P15" s="20">
        <v>1100</v>
      </c>
      <c r="Q15" s="20">
        <v>1000</v>
      </c>
      <c r="R15" s="20">
        <v>1000</v>
      </c>
      <c r="S15" s="20">
        <v>1100</v>
      </c>
      <c r="T15" s="20">
        <v>1000</v>
      </c>
      <c r="U15" s="20">
        <v>1000</v>
      </c>
      <c r="V15" s="20">
        <v>1000</v>
      </c>
      <c r="W15" s="20">
        <v>1000</v>
      </c>
      <c r="X15" s="20">
        <v>1000</v>
      </c>
      <c r="Y15" s="20">
        <v>1000</v>
      </c>
      <c r="Z15" s="8">
        <f t="shared" si="0"/>
        <v>1008.695652173913</v>
      </c>
    </row>
    <row r="16" spans="1:26" ht="30" customHeight="1" x14ac:dyDescent="0.25">
      <c r="A16" s="6" t="s">
        <v>39</v>
      </c>
      <c r="B16" s="7" t="s">
        <v>81</v>
      </c>
      <c r="C16" s="20">
        <v>500</v>
      </c>
      <c r="D16" s="20">
        <v>400</v>
      </c>
      <c r="E16" s="20">
        <v>700</v>
      </c>
      <c r="F16" s="20">
        <v>400</v>
      </c>
      <c r="G16" s="20">
        <v>500</v>
      </c>
      <c r="H16" s="20">
        <v>500</v>
      </c>
      <c r="I16" s="20">
        <v>500</v>
      </c>
      <c r="J16" s="20">
        <v>650</v>
      </c>
      <c r="K16" s="20">
        <v>400</v>
      </c>
      <c r="L16" s="20">
        <v>500</v>
      </c>
      <c r="M16" s="20">
        <v>400</v>
      </c>
      <c r="N16" s="20">
        <v>400</v>
      </c>
      <c r="O16" s="20">
        <v>500</v>
      </c>
      <c r="P16" s="20">
        <v>400</v>
      </c>
      <c r="Q16" s="20">
        <v>500</v>
      </c>
      <c r="R16" s="20">
        <v>500</v>
      </c>
      <c r="S16" s="20">
        <v>750</v>
      </c>
      <c r="T16" s="20">
        <v>400</v>
      </c>
      <c r="U16" s="20">
        <v>700</v>
      </c>
      <c r="V16" s="20">
        <v>400</v>
      </c>
      <c r="W16" s="20">
        <v>400</v>
      </c>
      <c r="X16" s="20">
        <v>500</v>
      </c>
      <c r="Y16" s="20">
        <v>400</v>
      </c>
      <c r="Z16" s="8">
        <f t="shared" si="0"/>
        <v>491.30434782608694</v>
      </c>
    </row>
    <row r="17" spans="1:26" ht="30" customHeight="1" x14ac:dyDescent="0.25">
      <c r="A17" s="6" t="s">
        <v>52</v>
      </c>
      <c r="B17" s="7" t="s">
        <v>81</v>
      </c>
      <c r="C17" s="20">
        <v>300</v>
      </c>
      <c r="D17" s="20">
        <v>200</v>
      </c>
      <c r="E17" s="20">
        <v>300</v>
      </c>
      <c r="F17" s="20">
        <v>300</v>
      </c>
      <c r="G17" s="20">
        <v>300</v>
      </c>
      <c r="H17" s="20">
        <v>200</v>
      </c>
      <c r="I17" s="20">
        <v>200</v>
      </c>
      <c r="J17" s="20">
        <v>250</v>
      </c>
      <c r="K17" s="20">
        <v>300</v>
      </c>
      <c r="L17" s="20">
        <v>200</v>
      </c>
      <c r="M17" s="20">
        <v>250</v>
      </c>
      <c r="N17" s="20">
        <v>200</v>
      </c>
      <c r="O17" s="20">
        <v>300</v>
      </c>
      <c r="P17" s="20">
        <v>200</v>
      </c>
      <c r="Q17" s="20">
        <v>250</v>
      </c>
      <c r="R17" s="20">
        <v>200</v>
      </c>
      <c r="S17" s="20">
        <v>300</v>
      </c>
      <c r="T17" s="20">
        <v>300</v>
      </c>
      <c r="U17" s="20">
        <v>350</v>
      </c>
      <c r="V17" s="20">
        <v>200</v>
      </c>
      <c r="W17" s="20">
        <v>250</v>
      </c>
      <c r="X17" s="20">
        <v>250</v>
      </c>
      <c r="Y17" s="20">
        <v>200</v>
      </c>
      <c r="Z17" s="8">
        <f t="shared" si="0"/>
        <v>252.17391304347825</v>
      </c>
    </row>
    <row r="18" spans="1:26" ht="30" customHeight="1" x14ac:dyDescent="0.25">
      <c r="A18" s="6" t="s">
        <v>41</v>
      </c>
      <c r="B18" s="7" t="s">
        <v>81</v>
      </c>
      <c r="C18" s="20">
        <v>2500</v>
      </c>
      <c r="D18" s="20">
        <v>1800</v>
      </c>
      <c r="E18" s="20">
        <v>1700</v>
      </c>
      <c r="F18" s="20">
        <v>1800</v>
      </c>
      <c r="G18" s="20">
        <v>1700</v>
      </c>
      <c r="H18" s="20">
        <v>2000</v>
      </c>
      <c r="I18" s="20">
        <v>1500</v>
      </c>
      <c r="J18" s="20">
        <v>1800</v>
      </c>
      <c r="K18" s="20">
        <v>2000</v>
      </c>
      <c r="L18" s="20">
        <v>1800</v>
      </c>
      <c r="M18" s="20">
        <v>2000</v>
      </c>
      <c r="N18" s="20">
        <v>2000</v>
      </c>
      <c r="O18" s="20">
        <v>1500</v>
      </c>
      <c r="P18" s="20">
        <v>1500</v>
      </c>
      <c r="Q18" s="20">
        <v>1500</v>
      </c>
      <c r="R18" s="20">
        <v>1500</v>
      </c>
      <c r="S18" s="20">
        <v>1500</v>
      </c>
      <c r="T18" s="20">
        <v>1200</v>
      </c>
      <c r="U18" s="20">
        <v>1750</v>
      </c>
      <c r="V18" s="20">
        <v>1500</v>
      </c>
      <c r="W18" s="20">
        <v>1500</v>
      </c>
      <c r="X18" s="20">
        <v>1500</v>
      </c>
      <c r="Y18" s="20">
        <v>1500</v>
      </c>
      <c r="Z18" s="8">
        <f t="shared" si="0"/>
        <v>1697.8260869565217</v>
      </c>
    </row>
    <row r="19" spans="1:26" ht="30" customHeight="1" x14ac:dyDescent="0.25">
      <c r="A19" s="6" t="s">
        <v>42</v>
      </c>
      <c r="B19" s="7" t="s">
        <v>81</v>
      </c>
      <c r="C19" s="20">
        <v>200</v>
      </c>
      <c r="D19" s="20">
        <v>200</v>
      </c>
      <c r="E19" s="20">
        <v>250</v>
      </c>
      <c r="F19" s="20">
        <v>200</v>
      </c>
      <c r="G19" s="20">
        <v>250</v>
      </c>
      <c r="H19" s="20">
        <v>200</v>
      </c>
      <c r="I19" s="20">
        <v>200</v>
      </c>
      <c r="J19" s="20">
        <v>250</v>
      </c>
      <c r="K19" s="20">
        <v>200</v>
      </c>
      <c r="L19" s="20">
        <v>200</v>
      </c>
      <c r="M19" s="20">
        <v>200</v>
      </c>
      <c r="N19" s="20">
        <v>200</v>
      </c>
      <c r="O19" s="20">
        <v>200</v>
      </c>
      <c r="P19" s="20">
        <v>200</v>
      </c>
      <c r="Q19" s="20">
        <v>200</v>
      </c>
      <c r="R19" s="20">
        <v>250</v>
      </c>
      <c r="S19" s="20">
        <v>300</v>
      </c>
      <c r="T19" s="20">
        <v>200</v>
      </c>
      <c r="U19" s="20">
        <v>300</v>
      </c>
      <c r="V19" s="20">
        <v>200</v>
      </c>
      <c r="W19" s="20">
        <v>300</v>
      </c>
      <c r="X19" s="20">
        <v>200</v>
      </c>
      <c r="Y19" s="20">
        <v>300</v>
      </c>
      <c r="Z19" s="8">
        <f t="shared" si="0"/>
        <v>226.08695652173913</v>
      </c>
    </row>
    <row r="20" spans="1:26" ht="30" customHeight="1" x14ac:dyDescent="0.25">
      <c r="A20" s="6" t="s">
        <v>43</v>
      </c>
      <c r="B20" s="7" t="s">
        <v>81</v>
      </c>
      <c r="C20" s="20">
        <v>2500</v>
      </c>
      <c r="D20" s="20">
        <v>2500</v>
      </c>
      <c r="E20" s="20">
        <v>2600</v>
      </c>
      <c r="F20" s="20">
        <v>2500</v>
      </c>
      <c r="G20" s="20">
        <v>1800</v>
      </c>
      <c r="H20" s="20">
        <v>1600</v>
      </c>
      <c r="I20" s="20">
        <v>1900</v>
      </c>
      <c r="J20" s="20">
        <v>2500</v>
      </c>
      <c r="K20" s="20">
        <v>2500</v>
      </c>
      <c r="L20" s="20">
        <v>2000</v>
      </c>
      <c r="M20" s="20">
        <v>2500</v>
      </c>
      <c r="N20" s="20">
        <v>2500</v>
      </c>
      <c r="O20" s="20">
        <v>1500</v>
      </c>
      <c r="P20" s="20">
        <v>1650</v>
      </c>
      <c r="Q20" s="20">
        <v>2700</v>
      </c>
      <c r="R20" s="20">
        <v>1500</v>
      </c>
      <c r="S20" s="20">
        <v>2500</v>
      </c>
      <c r="T20" s="20">
        <v>1500</v>
      </c>
      <c r="U20" s="20">
        <v>3000</v>
      </c>
      <c r="V20" s="20">
        <v>2500</v>
      </c>
      <c r="W20" s="20">
        <v>1500</v>
      </c>
      <c r="X20" s="20">
        <v>2000</v>
      </c>
      <c r="Y20" s="20">
        <v>1500</v>
      </c>
      <c r="Z20" s="8">
        <f t="shared" si="0"/>
        <v>2141.304347826087</v>
      </c>
    </row>
    <row r="21" spans="1:26" ht="30" customHeight="1" x14ac:dyDescent="0.25">
      <c r="A21" s="6" t="s">
        <v>44</v>
      </c>
      <c r="B21" s="7" t="s">
        <v>81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8">
        <f t="shared" si="0"/>
        <v>0</v>
      </c>
    </row>
    <row r="22" spans="1:26" ht="30" customHeight="1" x14ac:dyDescent="0.25">
      <c r="A22" s="6" t="s">
        <v>45</v>
      </c>
      <c r="B22" s="7" t="s">
        <v>81</v>
      </c>
      <c r="C22" s="20">
        <v>600</v>
      </c>
      <c r="D22" s="20">
        <v>500</v>
      </c>
      <c r="E22" s="20">
        <v>400</v>
      </c>
      <c r="F22" s="20">
        <v>500</v>
      </c>
      <c r="G22" s="20">
        <v>450</v>
      </c>
      <c r="H22" s="20">
        <v>800</v>
      </c>
      <c r="I22" s="20">
        <v>600</v>
      </c>
      <c r="J22" s="20">
        <v>700</v>
      </c>
      <c r="K22" s="20">
        <v>500</v>
      </c>
      <c r="L22" s="20">
        <v>700</v>
      </c>
      <c r="M22" s="20">
        <v>800</v>
      </c>
      <c r="N22" s="20">
        <v>400</v>
      </c>
      <c r="O22" s="20">
        <v>600</v>
      </c>
      <c r="P22" s="20">
        <v>600</v>
      </c>
      <c r="Q22" s="20">
        <v>400</v>
      </c>
      <c r="R22" s="20">
        <v>400</v>
      </c>
      <c r="S22" s="20">
        <v>500</v>
      </c>
      <c r="T22" s="20">
        <v>500</v>
      </c>
      <c r="U22" s="20">
        <v>450</v>
      </c>
      <c r="V22" s="20">
        <v>700</v>
      </c>
      <c r="W22" s="20">
        <v>400</v>
      </c>
      <c r="X22" s="20">
        <v>800</v>
      </c>
      <c r="Y22" s="20">
        <v>500</v>
      </c>
      <c r="Z22" s="8">
        <f t="shared" si="0"/>
        <v>556.52173913043475</v>
      </c>
    </row>
    <row r="23" spans="1:26" ht="30" customHeight="1" x14ac:dyDescent="0.25">
      <c r="A23" s="6" t="s">
        <v>46</v>
      </c>
      <c r="B23" s="7" t="s">
        <v>81</v>
      </c>
      <c r="C23" s="20">
        <v>400</v>
      </c>
      <c r="D23" s="20">
        <v>400</v>
      </c>
      <c r="E23" s="20">
        <v>300</v>
      </c>
      <c r="F23" s="20">
        <v>300</v>
      </c>
      <c r="G23" s="20">
        <v>300</v>
      </c>
      <c r="H23" s="20">
        <v>400</v>
      </c>
      <c r="I23" s="20">
        <v>250</v>
      </c>
      <c r="J23" s="20">
        <v>400</v>
      </c>
      <c r="K23" s="20">
        <v>500</v>
      </c>
      <c r="L23" s="20">
        <v>400</v>
      </c>
      <c r="M23" s="20">
        <v>300</v>
      </c>
      <c r="N23" s="20">
        <v>400</v>
      </c>
      <c r="O23" s="20">
        <v>500</v>
      </c>
      <c r="P23" s="20">
        <v>400</v>
      </c>
      <c r="Q23" s="20">
        <v>400</v>
      </c>
      <c r="R23" s="20">
        <v>400</v>
      </c>
      <c r="S23" s="20">
        <v>300</v>
      </c>
      <c r="T23" s="20">
        <v>250</v>
      </c>
      <c r="U23" s="20">
        <v>400</v>
      </c>
      <c r="V23" s="20">
        <v>300</v>
      </c>
      <c r="W23" s="20">
        <v>300</v>
      </c>
      <c r="X23" s="20">
        <v>400</v>
      </c>
      <c r="Y23" s="20">
        <v>400</v>
      </c>
      <c r="Z23" s="8">
        <f t="shared" si="0"/>
        <v>365.21739130434781</v>
      </c>
    </row>
    <row r="24" spans="1:26" ht="30" customHeight="1" x14ac:dyDescent="0.25">
      <c r="A24" s="6" t="s">
        <v>47</v>
      </c>
      <c r="B24" s="7" t="s">
        <v>81</v>
      </c>
      <c r="C24" s="20">
        <v>700</v>
      </c>
      <c r="D24" s="20">
        <v>800</v>
      </c>
      <c r="E24" s="20">
        <v>450</v>
      </c>
      <c r="F24" s="20">
        <v>800</v>
      </c>
      <c r="G24" s="20">
        <v>400</v>
      </c>
      <c r="H24" s="20">
        <v>600</v>
      </c>
      <c r="I24" s="20">
        <v>500</v>
      </c>
      <c r="J24" s="20">
        <v>800</v>
      </c>
      <c r="K24" s="20">
        <v>800</v>
      </c>
      <c r="L24" s="20">
        <v>650</v>
      </c>
      <c r="M24" s="20">
        <v>500</v>
      </c>
      <c r="N24" s="20">
        <v>700</v>
      </c>
      <c r="O24" s="20">
        <v>400</v>
      </c>
      <c r="P24" s="20">
        <v>550</v>
      </c>
      <c r="Q24" s="20">
        <v>500</v>
      </c>
      <c r="R24" s="20">
        <v>400</v>
      </c>
      <c r="S24" s="20">
        <v>500</v>
      </c>
      <c r="T24" s="20">
        <v>600</v>
      </c>
      <c r="U24" s="20">
        <v>500</v>
      </c>
      <c r="V24" s="20">
        <v>350</v>
      </c>
      <c r="W24" s="20">
        <v>500</v>
      </c>
      <c r="X24" s="20">
        <v>500</v>
      </c>
      <c r="Y24" s="20">
        <v>500</v>
      </c>
      <c r="Z24" s="8">
        <f t="shared" si="0"/>
        <v>565.21739130434787</v>
      </c>
    </row>
    <row r="25" spans="1:26" ht="30" customHeight="1" x14ac:dyDescent="0.25">
      <c r="A25" s="6" t="s">
        <v>48</v>
      </c>
      <c r="B25" s="7" t="s">
        <v>81</v>
      </c>
      <c r="C25" s="20">
        <v>1500</v>
      </c>
      <c r="D25" s="20">
        <v>1000</v>
      </c>
      <c r="E25" s="20">
        <v>1200</v>
      </c>
      <c r="F25" s="20">
        <v>1200</v>
      </c>
      <c r="G25" s="20">
        <v>1000</v>
      </c>
      <c r="H25" s="20">
        <v>1500</v>
      </c>
      <c r="I25" s="20">
        <v>1500</v>
      </c>
      <c r="J25" s="20">
        <v>2500</v>
      </c>
      <c r="K25" s="20">
        <v>1000</v>
      </c>
      <c r="L25" s="20">
        <v>1000</v>
      </c>
      <c r="M25" s="20">
        <v>1500</v>
      </c>
      <c r="N25" s="20">
        <v>1000</v>
      </c>
      <c r="O25" s="20">
        <v>1500</v>
      </c>
      <c r="P25" s="20">
        <v>1000</v>
      </c>
      <c r="Q25" s="20">
        <v>1500</v>
      </c>
      <c r="R25" s="20">
        <v>1000</v>
      </c>
      <c r="S25" s="20">
        <v>1000</v>
      </c>
      <c r="T25" s="20">
        <v>1200</v>
      </c>
      <c r="U25" s="20">
        <v>1000</v>
      </c>
      <c r="V25" s="20">
        <v>1200</v>
      </c>
      <c r="W25" s="20">
        <v>1000</v>
      </c>
      <c r="X25" s="20">
        <v>1500</v>
      </c>
      <c r="Y25" s="20">
        <v>1000</v>
      </c>
      <c r="Z25" s="8">
        <f t="shared" si="0"/>
        <v>1252.1739130434783</v>
      </c>
    </row>
    <row r="26" spans="1:26" ht="30" customHeight="1" x14ac:dyDescent="0.25">
      <c r="A26" s="6" t="s">
        <v>49</v>
      </c>
      <c r="B26" s="7" t="s">
        <v>81</v>
      </c>
      <c r="C26" s="20">
        <v>1000</v>
      </c>
      <c r="D26" s="20">
        <v>1000</v>
      </c>
      <c r="E26" s="20">
        <v>1000</v>
      </c>
      <c r="F26" s="20">
        <v>1000</v>
      </c>
      <c r="G26" s="20">
        <v>1000</v>
      </c>
      <c r="H26" s="20">
        <v>1000</v>
      </c>
      <c r="I26" s="20">
        <v>1000</v>
      </c>
      <c r="J26" s="20">
        <v>800</v>
      </c>
      <c r="K26" s="20">
        <v>1000</v>
      </c>
      <c r="L26" s="20">
        <v>1000</v>
      </c>
      <c r="M26" s="20">
        <v>850</v>
      </c>
      <c r="N26" s="20">
        <v>850</v>
      </c>
      <c r="O26" s="20">
        <v>850</v>
      </c>
      <c r="P26" s="20">
        <v>850</v>
      </c>
      <c r="Q26" s="20">
        <v>850</v>
      </c>
      <c r="R26" s="20">
        <v>850</v>
      </c>
      <c r="S26" s="20">
        <v>850</v>
      </c>
      <c r="T26" s="20">
        <v>800</v>
      </c>
      <c r="U26" s="20">
        <v>800</v>
      </c>
      <c r="V26" s="20">
        <v>800</v>
      </c>
      <c r="W26" s="20">
        <v>800</v>
      </c>
      <c r="X26" s="20">
        <v>800</v>
      </c>
      <c r="Y26" s="20">
        <v>800</v>
      </c>
      <c r="Z26" s="8">
        <f t="shared" si="0"/>
        <v>893.47826086956525</v>
      </c>
    </row>
  </sheetData>
  <phoneticPr fontId="2" type="noConversion"/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D40" sqref="D40"/>
    </sheetView>
  </sheetViews>
  <sheetFormatPr defaultRowHeight="16.5" x14ac:dyDescent="0.3"/>
  <cols>
    <col min="1" max="1" width="58.42578125" style="1" customWidth="1"/>
    <col min="2" max="2" width="19.42578125" style="1" customWidth="1"/>
    <col min="3" max="3" width="17.7109375" style="23" customWidth="1"/>
    <col min="4" max="4" width="58.5703125" style="1" customWidth="1"/>
    <col min="5" max="5" width="19" style="1" customWidth="1"/>
  </cols>
  <sheetData>
    <row r="1" spans="1:5" ht="31.5" x14ac:dyDescent="0.25">
      <c r="A1" s="25" t="s">
        <v>82</v>
      </c>
      <c r="B1" s="26" t="s">
        <v>79</v>
      </c>
      <c r="C1" s="21"/>
      <c r="D1" s="25" t="s">
        <v>82</v>
      </c>
      <c r="E1" s="26" t="s">
        <v>79</v>
      </c>
    </row>
    <row r="2" spans="1:5" ht="31.5" x14ac:dyDescent="0.25">
      <c r="A2" s="6" t="s">
        <v>0</v>
      </c>
      <c r="B2" s="6" t="s">
        <v>51</v>
      </c>
      <c r="C2" s="22"/>
      <c r="D2" s="7" t="s">
        <v>0</v>
      </c>
      <c r="E2" s="6" t="s">
        <v>50</v>
      </c>
    </row>
    <row r="3" spans="1:5" ht="15.75" x14ac:dyDescent="0.25">
      <c r="A3" s="6" t="s">
        <v>26</v>
      </c>
      <c r="B3" s="8">
        <v>3.2608695652174902</v>
      </c>
      <c r="C3" s="22"/>
      <c r="D3" s="7" t="s">
        <v>26</v>
      </c>
      <c r="E3" s="8">
        <v>0.24154589371981408</v>
      </c>
    </row>
    <row r="4" spans="1:5" ht="21" customHeight="1" x14ac:dyDescent="0.25">
      <c r="A4" s="6" t="s">
        <v>27</v>
      </c>
      <c r="B4" s="8">
        <v>6.5217391304349803</v>
      </c>
      <c r="C4" s="22"/>
      <c r="D4" s="7" t="s">
        <v>27</v>
      </c>
      <c r="E4" s="8">
        <v>0.53191489361703737</v>
      </c>
    </row>
    <row r="5" spans="1:5" ht="15.75" x14ac:dyDescent="0.25">
      <c r="A5" s="6" t="s">
        <v>28</v>
      </c>
      <c r="B5" s="8">
        <v>4.3478260869566157</v>
      </c>
      <c r="C5" s="22"/>
      <c r="D5" s="7" t="s">
        <v>28</v>
      </c>
      <c r="E5" s="8">
        <v>0.47619047619048649</v>
      </c>
    </row>
    <row r="6" spans="1:5" ht="15.75" x14ac:dyDescent="0.25">
      <c r="A6" s="6" t="s">
        <v>29</v>
      </c>
      <c r="B6" s="8">
        <v>-3.0434782608695627</v>
      </c>
      <c r="C6" s="22"/>
      <c r="D6" s="7" t="s">
        <v>29</v>
      </c>
      <c r="E6" s="8">
        <v>-1.0827532869296201</v>
      </c>
    </row>
    <row r="7" spans="1:5" ht="15.75" x14ac:dyDescent="0.25">
      <c r="A7" s="6" t="s">
        <v>30</v>
      </c>
      <c r="B7" s="8">
        <v>-3.0434782608695627</v>
      </c>
      <c r="C7" s="22"/>
      <c r="D7" s="7" t="s">
        <v>30</v>
      </c>
      <c r="E7" s="8">
        <v>-1.0695187165775393</v>
      </c>
    </row>
    <row r="8" spans="1:5" ht="15" customHeight="1" x14ac:dyDescent="0.25">
      <c r="A8" s="17" t="s">
        <v>31</v>
      </c>
      <c r="B8" s="8">
        <v>-33.695652173913061</v>
      </c>
      <c r="C8" s="22"/>
      <c r="D8" s="7" t="s">
        <v>31</v>
      </c>
      <c r="E8" s="8">
        <v>-10.231023102310237</v>
      </c>
    </row>
    <row r="9" spans="1:5" ht="15.75" x14ac:dyDescent="0.25">
      <c r="A9" s="6" t="s">
        <v>32</v>
      </c>
      <c r="B9" s="8">
        <v>1.0869565217391255</v>
      </c>
      <c r="C9" s="22"/>
      <c r="D9" s="7" t="s">
        <v>32</v>
      </c>
      <c r="E9" s="8">
        <v>0.28425241614553592</v>
      </c>
    </row>
    <row r="10" spans="1:5" ht="15.75" x14ac:dyDescent="0.25">
      <c r="A10" s="6" t="s">
        <v>33</v>
      </c>
      <c r="B10" s="8">
        <v>11.95652173913038</v>
      </c>
      <c r="C10" s="22"/>
      <c r="D10" s="7" t="s">
        <v>33</v>
      </c>
      <c r="E10" s="8">
        <v>1.9927536231883967</v>
      </c>
    </row>
    <row r="11" spans="1:5" ht="15.75" x14ac:dyDescent="0.25">
      <c r="A11" s="6" t="s">
        <v>34</v>
      </c>
      <c r="B11" s="8">
        <v>28.260869565217376</v>
      </c>
      <c r="C11" s="22"/>
      <c r="D11" s="7" t="s">
        <v>34</v>
      </c>
      <c r="E11" s="8">
        <v>4.3478260869565197</v>
      </c>
    </row>
    <row r="12" spans="1:5" ht="15.75" x14ac:dyDescent="0.25">
      <c r="A12" s="6" t="s">
        <v>35</v>
      </c>
      <c r="B12" s="8">
        <v>20.652173913043498</v>
      </c>
      <c r="C12" s="22"/>
      <c r="D12" s="7" t="s">
        <v>35</v>
      </c>
      <c r="E12" s="8">
        <v>4.4705882352941222</v>
      </c>
    </row>
    <row r="13" spans="1:5" ht="15.75" x14ac:dyDescent="0.25">
      <c r="A13" s="6" t="s">
        <v>36</v>
      </c>
      <c r="B13" s="8">
        <v>0</v>
      </c>
      <c r="C13" s="22"/>
      <c r="D13" s="7" t="s">
        <v>36</v>
      </c>
      <c r="E13" s="8">
        <v>0</v>
      </c>
    </row>
    <row r="14" spans="1:5" ht="15.75" x14ac:dyDescent="0.25">
      <c r="A14" s="6" t="s">
        <v>37</v>
      </c>
      <c r="B14" s="8">
        <v>4.3478260869565588</v>
      </c>
      <c r="C14" s="22"/>
      <c r="D14" s="7" t="s">
        <v>37</v>
      </c>
      <c r="E14" s="8">
        <v>0.87719298245614774</v>
      </c>
    </row>
    <row r="15" spans="1:5" ht="15.75" x14ac:dyDescent="0.25">
      <c r="A15" s="6" t="s">
        <v>38</v>
      </c>
      <c r="B15" s="8">
        <v>-17.391304347826235</v>
      </c>
      <c r="C15" s="22"/>
      <c r="D15" s="7" t="s">
        <v>38</v>
      </c>
      <c r="E15" s="8">
        <v>-1.7241379310344978</v>
      </c>
    </row>
    <row r="16" spans="1:5" ht="15.75" x14ac:dyDescent="0.25">
      <c r="A16" s="6" t="s">
        <v>39</v>
      </c>
      <c r="B16" s="8">
        <v>-2.173913043478251</v>
      </c>
      <c r="C16" s="22"/>
      <c r="D16" s="7" t="s">
        <v>39</v>
      </c>
      <c r="E16" s="8">
        <v>-0.44247787610619271</v>
      </c>
    </row>
    <row r="17" spans="1:5" ht="15.75" x14ac:dyDescent="0.25">
      <c r="A17" s="6" t="s">
        <v>40</v>
      </c>
      <c r="B17" s="8">
        <v>0</v>
      </c>
      <c r="C17" s="22"/>
      <c r="D17" s="7" t="s">
        <v>40</v>
      </c>
      <c r="E17" s="8">
        <v>0</v>
      </c>
    </row>
    <row r="18" spans="1:5" ht="15.75" x14ac:dyDescent="0.25">
      <c r="A18" s="6" t="s">
        <v>41</v>
      </c>
      <c r="B18" s="8">
        <v>-28.26086956521749</v>
      </c>
      <c r="C18" s="22"/>
      <c r="D18" s="7" t="s">
        <v>41</v>
      </c>
      <c r="E18" s="8">
        <v>-1.6645326504481492</v>
      </c>
    </row>
    <row r="19" spans="1:5" ht="15.75" x14ac:dyDescent="0.25">
      <c r="A19" s="6" t="s">
        <v>42</v>
      </c>
      <c r="B19" s="8">
        <v>2.173913043478251</v>
      </c>
      <c r="C19" s="22"/>
      <c r="D19" s="7" t="s">
        <v>42</v>
      </c>
      <c r="E19" s="8">
        <v>0.96153846153845723</v>
      </c>
    </row>
    <row r="20" spans="1:5" ht="15.75" x14ac:dyDescent="0.25">
      <c r="A20" s="6" t="s">
        <v>43</v>
      </c>
      <c r="B20" s="8">
        <v>-2.1739130434780236</v>
      </c>
      <c r="C20" s="22"/>
      <c r="D20" s="7" t="s">
        <v>43</v>
      </c>
      <c r="E20" s="8">
        <v>-0.10152284263958283</v>
      </c>
    </row>
    <row r="21" spans="1:5" ht="15.75" x14ac:dyDescent="0.25">
      <c r="A21" s="6" t="s">
        <v>44</v>
      </c>
      <c r="B21" s="8">
        <v>0</v>
      </c>
      <c r="C21" s="22"/>
      <c r="D21" s="7" t="s">
        <v>44</v>
      </c>
      <c r="E21" s="8">
        <v>0</v>
      </c>
    </row>
    <row r="22" spans="1:5" ht="15.75" x14ac:dyDescent="0.25">
      <c r="A22" s="6" t="s">
        <v>45</v>
      </c>
      <c r="B22" s="8">
        <v>-28.260869565217376</v>
      </c>
      <c r="C22" s="22"/>
      <c r="D22" s="7" t="s">
        <v>45</v>
      </c>
      <c r="E22" s="8">
        <v>-5.0781249999999982</v>
      </c>
    </row>
    <row r="23" spans="1:5" ht="15.75" x14ac:dyDescent="0.25">
      <c r="A23" s="6" t="s">
        <v>46</v>
      </c>
      <c r="B23" s="8">
        <v>-21.739130434782624</v>
      </c>
      <c r="C23" s="22"/>
      <c r="D23" s="7" t="s">
        <v>46</v>
      </c>
      <c r="E23" s="8">
        <v>-5.952380952380957</v>
      </c>
    </row>
    <row r="24" spans="1:5" ht="15.75" x14ac:dyDescent="0.25">
      <c r="A24" s="6" t="s">
        <v>47</v>
      </c>
      <c r="B24" s="8">
        <v>-15.217391304347757</v>
      </c>
      <c r="C24" s="22"/>
      <c r="D24" s="7" t="s">
        <v>47</v>
      </c>
      <c r="E24" s="8">
        <v>-2.6923076923076801</v>
      </c>
    </row>
    <row r="25" spans="1:5" ht="15.75" x14ac:dyDescent="0.25">
      <c r="A25" s="6" t="s">
        <v>48</v>
      </c>
      <c r="B25" s="8">
        <v>39.130434782608745</v>
      </c>
      <c r="C25" s="22"/>
      <c r="D25" s="7" t="s">
        <v>48</v>
      </c>
      <c r="E25" s="8">
        <v>3.125000000000004</v>
      </c>
    </row>
    <row r="26" spans="1:5" ht="15.75" x14ac:dyDescent="0.25">
      <c r="A26" s="18" t="s">
        <v>49</v>
      </c>
      <c r="B26" s="15">
        <v>-23.913043478260875</v>
      </c>
      <c r="C26" s="22"/>
      <c r="D26" s="19" t="s">
        <v>49</v>
      </c>
      <c r="E26" s="15">
        <v>-2.676399026763991</v>
      </c>
    </row>
  </sheetData>
  <mergeCells count="1">
    <mergeCell ref="C1:C1048576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 average difference and % </vt:lpstr>
      <vt:lpstr>Second Week of February 2023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 6</dc:creator>
  <cp:lastModifiedBy>abuba</cp:lastModifiedBy>
  <dcterms:created xsi:type="dcterms:W3CDTF">2020-04-30T19:25:28Z</dcterms:created>
  <dcterms:modified xsi:type="dcterms:W3CDTF">2023-02-21T12:40:53Z</dcterms:modified>
</cp:coreProperties>
</file>